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Ex1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benton/Desktop/Dropbox/Cueille-coprolites/Revision/"/>
    </mc:Choice>
  </mc:AlternateContent>
  <xr:revisionPtr revIDLastSave="0" documentId="13_ncr:1_{766A04AE-13A1-3F4C-8353-440E958EC172}" xr6:coauthVersionLast="45" xr6:coauthVersionMax="45" xr10:uidLastSave="{00000000-0000-0000-0000-000000000000}"/>
  <bookViews>
    <workbookView xWindow="500" yWindow="460" windowWidth="27760" windowHeight="28340" activeTab="13" xr2:uid="{23090B94-2DB1-4819-8C4D-518A97A589E0}"/>
  </bookViews>
  <sheets>
    <sheet name="Feuil3" sheetId="4" state="hidden" r:id="rId1"/>
    <sheet name="Feuil4" sheetId="5" state="hidden" r:id="rId2"/>
    <sheet name="Feuil5" sheetId="6" state="hidden" r:id="rId3"/>
    <sheet name="Feuil6" sheetId="7" state="hidden" r:id="rId4"/>
    <sheet name="Feuil7" sheetId="8" state="hidden" r:id="rId5"/>
    <sheet name="Feuil8" sheetId="9" state="hidden" r:id="rId6"/>
    <sheet name="Feuil2" sheetId="3" state="hidden" r:id="rId7"/>
    <sheet name="Feuil10" sheetId="11" state="hidden" r:id="rId8"/>
    <sheet name="Feuil12" sheetId="13" state="hidden" r:id="rId9"/>
    <sheet name="Feuil13" sheetId="14" state="hidden" r:id="rId10"/>
    <sheet name="Feuil11" sheetId="12" state="hidden" r:id="rId11"/>
    <sheet name="Feuil15" sheetId="16" state="hidden" r:id="rId12"/>
    <sheet name="inclu-morpho" sheetId="25" state="hidden" r:id="rId13"/>
    <sheet name="Data" sheetId="1" r:id="rId14"/>
    <sheet name="Tallies" sheetId="26" r:id="rId15"/>
    <sheet name="Size tallies" sheetId="29" r:id="rId16"/>
    <sheet name="Histograms" sheetId="28" r:id="rId17"/>
    <sheet name="Feuil17" sheetId="23" state="hidden" r:id="rId18"/>
  </sheets>
  <externalReferences>
    <externalReference r:id="rId19"/>
  </externalReferences>
  <definedNames>
    <definedName name="_xlchart.v1.0" hidden="1">Data!$E$5:$E$393</definedName>
    <definedName name="_xlchart.v1.1" hidden="1">Data!$F$5:$F$393</definedName>
    <definedName name="a">Data!$WWK$915</definedName>
  </definedNames>
  <calcPr calcId="191029"/>
  <pivotCaches>
    <pivotCache cacheId="0" r:id="rId20"/>
    <pivotCache cacheId="1" r:id="rId21"/>
    <pivotCache cacheId="2" r:id="rId22"/>
    <pivotCache cacheId="3" r:id="rId23"/>
    <pivotCache cacheId="4" r:id="rId24"/>
    <pivotCache cacheId="5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54" i="29" l="1"/>
  <c r="AY54" i="29"/>
  <c r="AX54" i="29"/>
  <c r="AT54" i="29"/>
  <c r="AS54" i="29"/>
  <c r="AR54" i="29"/>
  <c r="AN54" i="29"/>
  <c r="AM54" i="29"/>
  <c r="AL54" i="29"/>
  <c r="AH54" i="29"/>
  <c r="AG54" i="29"/>
  <c r="AF54" i="29"/>
  <c r="AB54" i="29"/>
  <c r="AA54" i="29"/>
  <c r="Z54" i="29"/>
  <c r="V54" i="29"/>
  <c r="U54" i="29"/>
  <c r="T54" i="29"/>
  <c r="P54" i="29"/>
  <c r="O54" i="29"/>
  <c r="N54" i="29"/>
  <c r="J54" i="29"/>
  <c r="I54" i="29"/>
  <c r="H54" i="29"/>
  <c r="D54" i="29"/>
  <c r="C54" i="29"/>
  <c r="BA53" i="29"/>
  <c r="BA54" i="29" s="1"/>
  <c r="AZ53" i="29"/>
  <c r="AY53" i="29"/>
  <c r="AX53" i="29"/>
  <c r="AW53" i="29"/>
  <c r="AW54" i="29" s="1"/>
  <c r="AV53" i="29"/>
  <c r="AV54" i="29" s="1"/>
  <c r="AU53" i="29"/>
  <c r="AU54" i="29" s="1"/>
  <c r="AT53" i="29"/>
  <c r="AS53" i="29"/>
  <c r="AR53" i="29"/>
  <c r="AQ53" i="29"/>
  <c r="AQ54" i="29" s="1"/>
  <c r="AP53" i="29"/>
  <c r="AP54" i="29" s="1"/>
  <c r="AO53" i="29"/>
  <c r="AO54" i="29" s="1"/>
  <c r="AN53" i="29"/>
  <c r="AM53" i="29"/>
  <c r="AL53" i="29"/>
  <c r="AK53" i="29"/>
  <c r="AK54" i="29" s="1"/>
  <c r="AJ53" i="29"/>
  <c r="AJ54" i="29" s="1"/>
  <c r="AI53" i="29"/>
  <c r="AI54" i="29" s="1"/>
  <c r="AH53" i="29"/>
  <c r="AG53" i="29"/>
  <c r="AF53" i="29"/>
  <c r="AE53" i="29"/>
  <c r="AE54" i="29" s="1"/>
  <c r="AD53" i="29"/>
  <c r="AD54" i="29" s="1"/>
  <c r="AC53" i="29"/>
  <c r="AC54" i="29" s="1"/>
  <c r="AB53" i="29"/>
  <c r="AA53" i="29"/>
  <c r="Z53" i="29"/>
  <c r="Y53" i="29"/>
  <c r="Y54" i="29" s="1"/>
  <c r="X53" i="29"/>
  <c r="X54" i="29" s="1"/>
  <c r="W53" i="29"/>
  <c r="W54" i="29" s="1"/>
  <c r="V53" i="29"/>
  <c r="U53" i="29"/>
  <c r="T53" i="29"/>
  <c r="S53" i="29"/>
  <c r="S54" i="29" s="1"/>
  <c r="R53" i="29"/>
  <c r="R54" i="29" s="1"/>
  <c r="Q53" i="29"/>
  <c r="Q54" i="29" s="1"/>
  <c r="P53" i="29"/>
  <c r="O53" i="29"/>
  <c r="N53" i="29"/>
  <c r="M53" i="29"/>
  <c r="M54" i="29" s="1"/>
  <c r="L53" i="29"/>
  <c r="L54" i="29" s="1"/>
  <c r="K53" i="29"/>
  <c r="K54" i="29" s="1"/>
  <c r="J53" i="29"/>
  <c r="I53" i="29"/>
  <c r="H53" i="29"/>
  <c r="G53" i="29"/>
  <c r="G54" i="29" s="1"/>
  <c r="F53" i="29"/>
  <c r="BC53" i="29" s="1"/>
  <c r="E53" i="29"/>
  <c r="E54" i="29" s="1"/>
  <c r="D53" i="29"/>
  <c r="C53" i="29"/>
  <c r="BA52" i="29"/>
  <c r="AW52" i="29"/>
  <c r="AV52" i="29"/>
  <c r="AU52" i="29"/>
  <c r="AQ52" i="29"/>
  <c r="AP52" i="29"/>
  <c r="AO52" i="29"/>
  <c r="AK52" i="29"/>
  <c r="AJ52" i="29"/>
  <c r="AI52" i="29"/>
  <c r="AE52" i="29"/>
  <c r="AD52" i="29"/>
  <c r="AC52" i="29"/>
  <c r="Y52" i="29"/>
  <c r="X52" i="29"/>
  <c r="W52" i="29"/>
  <c r="S52" i="29"/>
  <c r="R52" i="29"/>
  <c r="Q52" i="29"/>
  <c r="M52" i="29"/>
  <c r="L52" i="29"/>
  <c r="K52" i="29"/>
  <c r="G52" i="29"/>
  <c r="F52" i="29"/>
  <c r="E52" i="29"/>
  <c r="BA51" i="29"/>
  <c r="AZ51" i="29"/>
  <c r="AZ52" i="29" s="1"/>
  <c r="AY51" i="29"/>
  <c r="AY52" i="29" s="1"/>
  <c r="AX51" i="29"/>
  <c r="AX52" i="29" s="1"/>
  <c r="AW51" i="29"/>
  <c r="AV51" i="29"/>
  <c r="AU51" i="29"/>
  <c r="AT51" i="29"/>
  <c r="AT52" i="29" s="1"/>
  <c r="AS51" i="29"/>
  <c r="AS52" i="29" s="1"/>
  <c r="AR51" i="29"/>
  <c r="AR52" i="29" s="1"/>
  <c r="AQ51" i="29"/>
  <c r="AP51" i="29"/>
  <c r="AO51" i="29"/>
  <c r="AN51" i="29"/>
  <c r="AN52" i="29" s="1"/>
  <c r="AM51" i="29"/>
  <c r="AM52" i="29" s="1"/>
  <c r="AL51" i="29"/>
  <c r="AL52" i="29" s="1"/>
  <c r="AK51" i="29"/>
  <c r="AJ51" i="29"/>
  <c r="AI51" i="29"/>
  <c r="AH51" i="29"/>
  <c r="AH52" i="29" s="1"/>
  <c r="AG51" i="29"/>
  <c r="AG52" i="29" s="1"/>
  <c r="AF51" i="29"/>
  <c r="AF52" i="29" s="1"/>
  <c r="AE51" i="29"/>
  <c r="AD51" i="29"/>
  <c r="AC51" i="29"/>
  <c r="AB51" i="29"/>
  <c r="AB52" i="29" s="1"/>
  <c r="AA51" i="29"/>
  <c r="AA52" i="29" s="1"/>
  <c r="Z51" i="29"/>
  <c r="Z52" i="29" s="1"/>
  <c r="Y51" i="29"/>
  <c r="X51" i="29"/>
  <c r="W51" i="29"/>
  <c r="V51" i="29"/>
  <c r="V52" i="29" s="1"/>
  <c r="U51" i="29"/>
  <c r="U52" i="29" s="1"/>
  <c r="T51" i="29"/>
  <c r="T52" i="29" s="1"/>
  <c r="S51" i="29"/>
  <c r="R51" i="29"/>
  <c r="Q51" i="29"/>
  <c r="P51" i="29"/>
  <c r="P52" i="29" s="1"/>
  <c r="O51" i="29"/>
  <c r="O52" i="29" s="1"/>
  <c r="N51" i="29"/>
  <c r="N52" i="29" s="1"/>
  <c r="M51" i="29"/>
  <c r="L51" i="29"/>
  <c r="K51" i="29"/>
  <c r="J51" i="29"/>
  <c r="J52" i="29" s="1"/>
  <c r="I51" i="29"/>
  <c r="I52" i="29" s="1"/>
  <c r="H51" i="29"/>
  <c r="H52" i="29" s="1"/>
  <c r="G51" i="29"/>
  <c r="F51" i="29"/>
  <c r="E51" i="29"/>
  <c r="D51" i="29"/>
  <c r="D52" i="29" s="1"/>
  <c r="C51" i="29"/>
  <c r="C52" i="29" s="1"/>
  <c r="AY49" i="29"/>
  <c r="AX49" i="29"/>
  <c r="AW49" i="29"/>
  <c r="AS49" i="29"/>
  <c r="AR49" i="29"/>
  <c r="AQ49" i="29"/>
  <c r="AL49" i="29"/>
  <c r="AK49" i="29"/>
  <c r="AF49" i="29"/>
  <c r="AE49" i="29"/>
  <c r="Z49" i="29"/>
  <c r="Y49" i="29"/>
  <c r="T49" i="29"/>
  <c r="S49" i="29"/>
  <c r="N49" i="29"/>
  <c r="M49" i="29"/>
  <c r="H49" i="29"/>
  <c r="G49" i="29"/>
  <c r="AX48" i="29"/>
  <c r="AW48" i="29"/>
  <c r="AV48" i="29"/>
  <c r="AR48" i="29"/>
  <c r="AQ48" i="29"/>
  <c r="AP48" i="29"/>
  <c r="AL48" i="29"/>
  <c r="AK48" i="29"/>
  <c r="AJ48" i="29"/>
  <c r="AF48" i="29"/>
  <c r="AE48" i="29"/>
  <c r="AD48" i="29"/>
  <c r="Z48" i="29"/>
  <c r="Y48" i="29"/>
  <c r="X48" i="29"/>
  <c r="T48" i="29"/>
  <c r="S48" i="29"/>
  <c r="R48" i="29"/>
  <c r="N48" i="29"/>
  <c r="M48" i="29"/>
  <c r="L48" i="29"/>
  <c r="H48" i="29"/>
  <c r="G48" i="29"/>
  <c r="F48" i="29"/>
  <c r="BA47" i="29"/>
  <c r="BA48" i="29" s="1"/>
  <c r="AZ47" i="29"/>
  <c r="AZ48" i="29" s="1"/>
  <c r="AY47" i="29"/>
  <c r="AY48" i="29" s="1"/>
  <c r="AX47" i="29"/>
  <c r="AW47" i="29"/>
  <c r="AV47" i="29"/>
  <c r="AV49" i="29" s="1"/>
  <c r="AU47" i="29"/>
  <c r="AU48" i="29" s="1"/>
  <c r="AT47" i="29"/>
  <c r="AT48" i="29" s="1"/>
  <c r="AS47" i="29"/>
  <c r="AS48" i="29" s="1"/>
  <c r="AR47" i="29"/>
  <c r="AQ47" i="29"/>
  <c r="AP47" i="29"/>
  <c r="AO47" i="29"/>
  <c r="AO48" i="29" s="1"/>
  <c r="AN47" i="29"/>
  <c r="AN48" i="29" s="1"/>
  <c r="AM47" i="29"/>
  <c r="AM48" i="29" s="1"/>
  <c r="AL47" i="29"/>
  <c r="AK47" i="29"/>
  <c r="AJ47" i="29"/>
  <c r="AI47" i="29"/>
  <c r="AI48" i="29" s="1"/>
  <c r="AH47" i="29"/>
  <c r="AH48" i="29" s="1"/>
  <c r="AG47" i="29"/>
  <c r="AG48" i="29" s="1"/>
  <c r="AF47" i="29"/>
  <c r="AE47" i="29"/>
  <c r="AD47" i="29"/>
  <c r="AC47" i="29"/>
  <c r="AC48" i="29" s="1"/>
  <c r="AB47" i="29"/>
  <c r="AB48" i="29" s="1"/>
  <c r="AA47" i="29"/>
  <c r="AA48" i="29" s="1"/>
  <c r="Z47" i="29"/>
  <c r="Y47" i="29"/>
  <c r="X47" i="29"/>
  <c r="W47" i="29"/>
  <c r="W48" i="29" s="1"/>
  <c r="V47" i="29"/>
  <c r="V48" i="29" s="1"/>
  <c r="U47" i="29"/>
  <c r="U48" i="29" s="1"/>
  <c r="T47" i="29"/>
  <c r="S47" i="29"/>
  <c r="R47" i="29"/>
  <c r="Q47" i="29"/>
  <c r="Q48" i="29" s="1"/>
  <c r="P47" i="29"/>
  <c r="P48" i="29" s="1"/>
  <c r="O47" i="29"/>
  <c r="O48" i="29" s="1"/>
  <c r="N47" i="29"/>
  <c r="M47" i="29"/>
  <c r="L47" i="29"/>
  <c r="K47" i="29"/>
  <c r="K48" i="29" s="1"/>
  <c r="J47" i="29"/>
  <c r="J48" i="29" s="1"/>
  <c r="I47" i="29"/>
  <c r="I48" i="29" s="1"/>
  <c r="H47" i="29"/>
  <c r="G47" i="29"/>
  <c r="F47" i="29"/>
  <c r="E47" i="29"/>
  <c r="E48" i="29" s="1"/>
  <c r="D47" i="29"/>
  <c r="D48" i="29" s="1"/>
  <c r="C47" i="29"/>
  <c r="C48" i="29" s="1"/>
  <c r="BC48" i="29" s="1"/>
  <c r="BC45" i="29"/>
  <c r="BC44" i="29"/>
  <c r="BC43" i="29"/>
  <c r="BC42" i="29"/>
  <c r="AQ38" i="29"/>
  <c r="AQ39" i="29" s="1"/>
  <c r="AP38" i="29"/>
  <c r="AP49" i="29" s="1"/>
  <c r="AO38" i="29"/>
  <c r="AO49" i="29" s="1"/>
  <c r="AN38" i="29"/>
  <c r="AN39" i="29" s="1"/>
  <c r="AM38" i="29"/>
  <c r="AM39" i="29" s="1"/>
  <c r="AL38" i="29"/>
  <c r="AL39" i="29" s="1"/>
  <c r="AK38" i="29"/>
  <c r="AK39" i="29" s="1"/>
  <c r="AJ38" i="29"/>
  <c r="AJ49" i="29" s="1"/>
  <c r="AI38" i="29"/>
  <c r="AI49" i="29" s="1"/>
  <c r="AH38" i="29"/>
  <c r="AH49" i="29" s="1"/>
  <c r="AG38" i="29"/>
  <c r="AG49" i="29" s="1"/>
  <c r="AF38" i="29"/>
  <c r="AF39" i="29" s="1"/>
  <c r="AE38" i="29"/>
  <c r="AE39" i="29" s="1"/>
  <c r="AD38" i="29"/>
  <c r="AD49" i="29" s="1"/>
  <c r="AC38" i="29"/>
  <c r="AC49" i="29" s="1"/>
  <c r="AB38" i="29"/>
  <c r="AB49" i="29" s="1"/>
  <c r="AA38" i="29"/>
  <c r="AA39" i="29" s="1"/>
  <c r="Z38" i="29"/>
  <c r="Z39" i="29" s="1"/>
  <c r="Y38" i="29"/>
  <c r="Y39" i="29" s="1"/>
  <c r="X38" i="29"/>
  <c r="X49" i="29" s="1"/>
  <c r="W38" i="29"/>
  <c r="W49" i="29" s="1"/>
  <c r="V38" i="29"/>
  <c r="V39" i="29" s="1"/>
  <c r="U38" i="29"/>
  <c r="U39" i="29" s="1"/>
  <c r="T38" i="29"/>
  <c r="T39" i="29" s="1"/>
  <c r="S38" i="29"/>
  <c r="S39" i="29" s="1"/>
  <c r="R38" i="29"/>
  <c r="R49" i="29" s="1"/>
  <c r="Q38" i="29"/>
  <c r="Q49" i="29" s="1"/>
  <c r="P38" i="29"/>
  <c r="P49" i="29" s="1"/>
  <c r="O38" i="29"/>
  <c r="O49" i="29" s="1"/>
  <c r="N38" i="29"/>
  <c r="N39" i="29" s="1"/>
  <c r="M38" i="29"/>
  <c r="M39" i="29" s="1"/>
  <c r="L38" i="29"/>
  <c r="L49" i="29" s="1"/>
  <c r="K38" i="29"/>
  <c r="K49" i="29" s="1"/>
  <c r="J38" i="29"/>
  <c r="J39" i="29" s="1"/>
  <c r="I38" i="29"/>
  <c r="I39" i="29" s="1"/>
  <c r="H38" i="29"/>
  <c r="H39" i="29" s="1"/>
  <c r="G38" i="29"/>
  <c r="G39" i="29" s="1"/>
  <c r="F38" i="29"/>
  <c r="F49" i="29" s="1"/>
  <c r="E38" i="29"/>
  <c r="E49" i="29" s="1"/>
  <c r="D38" i="29"/>
  <c r="D49" i="29" s="1"/>
  <c r="C38" i="29"/>
  <c r="BC38" i="29" s="1"/>
  <c r="BC36" i="29"/>
  <c r="BC35" i="29"/>
  <c r="BC34" i="29"/>
  <c r="BC33" i="29"/>
  <c r="BC32" i="29"/>
  <c r="Z26" i="29"/>
  <c r="Y26" i="29"/>
  <c r="X26" i="29"/>
  <c r="T26" i="29"/>
  <c r="S26" i="29"/>
  <c r="R26" i="29"/>
  <c r="N26" i="29"/>
  <c r="M26" i="29"/>
  <c r="L26" i="29"/>
  <c r="H26" i="29"/>
  <c r="G26" i="29"/>
  <c r="F26" i="29"/>
  <c r="AB25" i="29"/>
  <c r="AB26" i="29" s="1"/>
  <c r="AA25" i="29"/>
  <c r="AA26" i="29" s="1"/>
  <c r="Z25" i="29"/>
  <c r="Y25" i="29"/>
  <c r="X25" i="29"/>
  <c r="W25" i="29"/>
  <c r="W26" i="29" s="1"/>
  <c r="V25" i="29"/>
  <c r="V26" i="29" s="1"/>
  <c r="U25" i="29"/>
  <c r="U26" i="29" s="1"/>
  <c r="T25" i="29"/>
  <c r="S25" i="29"/>
  <c r="R25" i="29"/>
  <c r="Q25" i="29"/>
  <c r="Q26" i="29" s="1"/>
  <c r="P25" i="29"/>
  <c r="P26" i="29" s="1"/>
  <c r="O25" i="29"/>
  <c r="O26" i="29" s="1"/>
  <c r="N25" i="29"/>
  <c r="M25" i="29"/>
  <c r="L25" i="29"/>
  <c r="K25" i="29"/>
  <c r="K26" i="29" s="1"/>
  <c r="J25" i="29"/>
  <c r="J26" i="29" s="1"/>
  <c r="I25" i="29"/>
  <c r="I26" i="29" s="1"/>
  <c r="H25" i="29"/>
  <c r="G25" i="29"/>
  <c r="F25" i="29"/>
  <c r="E25" i="29"/>
  <c r="E26" i="29" s="1"/>
  <c r="D25" i="29"/>
  <c r="D26" i="29" s="1"/>
  <c r="C25" i="29"/>
  <c r="C26" i="29" s="1"/>
  <c r="BC26" i="29" s="1"/>
  <c r="AA24" i="29"/>
  <c r="Z24" i="29"/>
  <c r="Y24" i="29"/>
  <c r="U24" i="29"/>
  <c r="T24" i="29"/>
  <c r="S24" i="29"/>
  <c r="O24" i="29"/>
  <c r="N24" i="29"/>
  <c r="M24" i="29"/>
  <c r="I24" i="29"/>
  <c r="H24" i="29"/>
  <c r="G24" i="29"/>
  <c r="C24" i="29"/>
  <c r="AB23" i="29"/>
  <c r="AB24" i="29" s="1"/>
  <c r="AA23" i="29"/>
  <c r="Z23" i="29"/>
  <c r="Y23" i="29"/>
  <c r="X23" i="29"/>
  <c r="X24" i="29" s="1"/>
  <c r="W23" i="29"/>
  <c r="W24" i="29" s="1"/>
  <c r="V23" i="29"/>
  <c r="V24" i="29" s="1"/>
  <c r="U23" i="29"/>
  <c r="T23" i="29"/>
  <c r="S23" i="29"/>
  <c r="R23" i="29"/>
  <c r="R24" i="29" s="1"/>
  <c r="Q23" i="29"/>
  <c r="Q24" i="29" s="1"/>
  <c r="P23" i="29"/>
  <c r="P24" i="29" s="1"/>
  <c r="O23" i="29"/>
  <c r="N23" i="29"/>
  <c r="M23" i="29"/>
  <c r="L23" i="29"/>
  <c r="L24" i="29" s="1"/>
  <c r="K23" i="29"/>
  <c r="K24" i="29" s="1"/>
  <c r="J23" i="29"/>
  <c r="J24" i="29" s="1"/>
  <c r="I23" i="29"/>
  <c r="H23" i="29"/>
  <c r="G23" i="29"/>
  <c r="F23" i="29"/>
  <c r="F24" i="29" s="1"/>
  <c r="E23" i="29"/>
  <c r="E24" i="29" s="1"/>
  <c r="D23" i="29"/>
  <c r="D24" i="29" s="1"/>
  <c r="C23" i="29"/>
  <c r="X20" i="29"/>
  <c r="W20" i="29"/>
  <c r="R20" i="29"/>
  <c r="Q20" i="29"/>
  <c r="L20" i="29"/>
  <c r="K20" i="29"/>
  <c r="F20" i="29"/>
  <c r="E20" i="29"/>
  <c r="AB19" i="29"/>
  <c r="AB20" i="29" s="1"/>
  <c r="AA19" i="29"/>
  <c r="AA20" i="29" s="1"/>
  <c r="Z19" i="29"/>
  <c r="Z20" i="29" s="1"/>
  <c r="Y19" i="29"/>
  <c r="Y20" i="29" s="1"/>
  <c r="X19" i="29"/>
  <c r="W19" i="29"/>
  <c r="V19" i="29"/>
  <c r="V20" i="29" s="1"/>
  <c r="U19" i="29"/>
  <c r="U20" i="29" s="1"/>
  <c r="T19" i="29"/>
  <c r="T20" i="29" s="1"/>
  <c r="S19" i="29"/>
  <c r="S20" i="29" s="1"/>
  <c r="R19" i="29"/>
  <c r="Q19" i="29"/>
  <c r="P19" i="29"/>
  <c r="P20" i="29" s="1"/>
  <c r="O19" i="29"/>
  <c r="O20" i="29" s="1"/>
  <c r="N19" i="29"/>
  <c r="N20" i="29" s="1"/>
  <c r="M19" i="29"/>
  <c r="M20" i="29" s="1"/>
  <c r="L19" i="29"/>
  <c r="K19" i="29"/>
  <c r="J19" i="29"/>
  <c r="J20" i="29" s="1"/>
  <c r="I19" i="29"/>
  <c r="I20" i="29" s="1"/>
  <c r="H19" i="29"/>
  <c r="H20" i="29" s="1"/>
  <c r="G19" i="29"/>
  <c r="G20" i="29" s="1"/>
  <c r="F19" i="29"/>
  <c r="E19" i="29"/>
  <c r="D19" i="29"/>
  <c r="D20" i="29" s="1"/>
  <c r="C19" i="29"/>
  <c r="C20" i="29" s="1"/>
  <c r="BC17" i="29"/>
  <c r="BC16" i="29"/>
  <c r="BC15" i="29"/>
  <c r="BC14" i="29"/>
  <c r="AB11" i="29"/>
  <c r="W11" i="29"/>
  <c r="V11" i="29"/>
  <c r="Q11" i="29"/>
  <c r="P11" i="29"/>
  <c r="K11" i="29"/>
  <c r="J11" i="29"/>
  <c r="E11" i="29"/>
  <c r="D11" i="29"/>
  <c r="AB10" i="29"/>
  <c r="AB21" i="29" s="1"/>
  <c r="AA10" i="29"/>
  <c r="AA11" i="29" s="1"/>
  <c r="Z10" i="29"/>
  <c r="Z11" i="29" s="1"/>
  <c r="Y10" i="29"/>
  <c r="Y11" i="29" s="1"/>
  <c r="X10" i="29"/>
  <c r="X21" i="29" s="1"/>
  <c r="W10" i="29"/>
  <c r="W21" i="29" s="1"/>
  <c r="V10" i="29"/>
  <c r="V21" i="29" s="1"/>
  <c r="U10" i="29"/>
  <c r="U11" i="29" s="1"/>
  <c r="T10" i="29"/>
  <c r="T21" i="29" s="1"/>
  <c r="S10" i="29"/>
  <c r="S11" i="29" s="1"/>
  <c r="R10" i="29"/>
  <c r="R21" i="29" s="1"/>
  <c r="Q10" i="29"/>
  <c r="Q21" i="29" s="1"/>
  <c r="P10" i="29"/>
  <c r="P21" i="29" s="1"/>
  <c r="O10" i="29"/>
  <c r="O11" i="29" s="1"/>
  <c r="N10" i="29"/>
  <c r="N11" i="29" s="1"/>
  <c r="M10" i="29"/>
  <c r="M21" i="29" s="1"/>
  <c r="L10" i="29"/>
  <c r="L21" i="29" s="1"/>
  <c r="K10" i="29"/>
  <c r="K21" i="29" s="1"/>
  <c r="J10" i="29"/>
  <c r="J21" i="29" s="1"/>
  <c r="I10" i="29"/>
  <c r="I11" i="29" s="1"/>
  <c r="H10" i="29"/>
  <c r="H11" i="29" s="1"/>
  <c r="G10" i="29"/>
  <c r="G11" i="29" s="1"/>
  <c r="F10" i="29"/>
  <c r="F21" i="29" s="1"/>
  <c r="E10" i="29"/>
  <c r="E21" i="29" s="1"/>
  <c r="D10" i="29"/>
  <c r="D21" i="29" s="1"/>
  <c r="C10" i="29"/>
  <c r="C11" i="29" s="1"/>
  <c r="BC8" i="29"/>
  <c r="BC7" i="29"/>
  <c r="BC6" i="29"/>
  <c r="BC5" i="29"/>
  <c r="BC4" i="29"/>
  <c r="BC52" i="29" l="1"/>
  <c r="BC20" i="29"/>
  <c r="BC24" i="29"/>
  <c r="BD24" i="29" s="1"/>
  <c r="BD26" i="29"/>
  <c r="BC54" i="29"/>
  <c r="BD54" i="29" s="1"/>
  <c r="G21" i="29"/>
  <c r="Y21" i="29"/>
  <c r="C39" i="29"/>
  <c r="O39" i="29"/>
  <c r="AG39" i="29"/>
  <c r="BC23" i="29"/>
  <c r="D39" i="29"/>
  <c r="P39" i="29"/>
  <c r="AH39" i="29"/>
  <c r="F11" i="29"/>
  <c r="BC11" i="29" s="1"/>
  <c r="BD11" i="29" s="1"/>
  <c r="L11" i="29"/>
  <c r="R11" i="29"/>
  <c r="X11" i="29"/>
  <c r="C21" i="29"/>
  <c r="I21" i="29"/>
  <c r="O21" i="29"/>
  <c r="U21" i="29"/>
  <c r="AA21" i="29"/>
  <c r="BC25" i="29"/>
  <c r="E39" i="29"/>
  <c r="K39" i="29"/>
  <c r="Q39" i="29"/>
  <c r="W39" i="29"/>
  <c r="AC39" i="29"/>
  <c r="AI39" i="29"/>
  <c r="AO39" i="29"/>
  <c r="BC47" i="29"/>
  <c r="BD48" i="29" s="1"/>
  <c r="C49" i="29"/>
  <c r="I49" i="29"/>
  <c r="U49" i="29"/>
  <c r="AA49" i="29"/>
  <c r="AM49" i="29"/>
  <c r="S21" i="29"/>
  <c r="H21" i="29"/>
  <c r="Z21" i="29"/>
  <c r="AB39" i="29"/>
  <c r="M11" i="29"/>
  <c r="BC19" i="29"/>
  <c r="F39" i="29"/>
  <c r="L39" i="29"/>
  <c r="R39" i="29"/>
  <c r="X39" i="29"/>
  <c r="AD39" i="29"/>
  <c r="AJ39" i="29"/>
  <c r="AP39" i="29"/>
  <c r="J49" i="29"/>
  <c r="V49" i="29"/>
  <c r="AN49" i="29"/>
  <c r="AT49" i="29"/>
  <c r="AZ49" i="29"/>
  <c r="BC51" i="29"/>
  <c r="N21" i="29"/>
  <c r="BC10" i="29"/>
  <c r="T11" i="29"/>
  <c r="AU49" i="29"/>
  <c r="BA49" i="29"/>
  <c r="F54" i="29"/>
  <c r="BC49" i="29" l="1"/>
  <c r="BC39" i="29"/>
  <c r="BD39" i="29" s="1"/>
  <c r="BC21" i="29"/>
  <c r="BD20" i="29"/>
  <c r="BD52" i="29"/>
  <c r="B12" i="26" l="1"/>
  <c r="I5" i="1" l="1"/>
  <c r="E1085" i="1" l="1"/>
  <c r="F1085" i="1"/>
</calcChain>
</file>

<file path=xl/sharedStrings.xml><?xml version="1.0" encoding="utf-8"?>
<sst xmlns="http://schemas.openxmlformats.org/spreadsheetml/2006/main" count="10829" uniqueCount="1902">
  <si>
    <t>Specimen</t>
  </si>
  <si>
    <t xml:space="preserve"> </t>
  </si>
  <si>
    <t xml:space="preserve"> Morphotype</t>
  </si>
  <si>
    <t>Morphology</t>
  </si>
  <si>
    <t>Type ichnospecie</t>
  </si>
  <si>
    <t xml:space="preserve">Description </t>
  </si>
  <si>
    <t xml:space="preserve">Distribution </t>
  </si>
  <si>
    <t xml:space="preserve">Inclusions </t>
  </si>
  <si>
    <t>Cf15467</t>
  </si>
  <si>
    <t xml:space="preserve">Spiral </t>
  </si>
  <si>
    <t xml:space="preserve"> Discussion </t>
  </si>
  <si>
    <t xml:space="preserve">  </t>
  </si>
  <si>
    <t>Cf15615</t>
  </si>
  <si>
    <t>B</t>
  </si>
  <si>
    <t>none</t>
  </si>
  <si>
    <t>Two rounded ends and one slightly flattened, irregular surface, dark grey color, no spiralling</t>
  </si>
  <si>
    <t>Cf15612</t>
  </si>
  <si>
    <t xml:space="preserve">rounded in shape, irregular surface, light-colored, </t>
  </si>
  <si>
    <t>Cf15609</t>
  </si>
  <si>
    <t xml:space="preserve">Cylindral </t>
  </si>
  <si>
    <t>Spiral heteropolar, probably macrospiral, one prohemient striation of 2 mm width, assymetrically shape with poorly developped spiral, only one end is rounded, irregular surface with much inclusions, grey color/whitish brown</t>
  </si>
  <si>
    <t>Picture?</t>
  </si>
  <si>
    <t xml:space="preserve">Yes si pas d'autres os </t>
  </si>
  <si>
    <t>no</t>
  </si>
  <si>
    <t xml:space="preserve">maybe si pas de dent plus grosse </t>
  </si>
  <si>
    <t xml:space="preserve">Cylindral curved </t>
  </si>
  <si>
    <t xml:space="preserve">shape curved like a reniform, dark grey, irregular surface </t>
  </si>
  <si>
    <t>Cf15610</t>
  </si>
  <si>
    <t xml:space="preserve">one end is bigger than the other (5 and 6 mm diameter), very withish brown, smooth surface, broken </t>
  </si>
  <si>
    <t xml:space="preserve">no </t>
  </si>
  <si>
    <t>Cf15611</t>
  </si>
  <si>
    <t>Cf15613</t>
  </si>
  <si>
    <t>Cf15614</t>
  </si>
  <si>
    <t>Cf15616</t>
  </si>
  <si>
    <t>Cf15617</t>
  </si>
  <si>
    <t>Cf15618</t>
  </si>
  <si>
    <t>Cf15619</t>
  </si>
  <si>
    <t>Cf15620</t>
  </si>
  <si>
    <t>Cf15621</t>
  </si>
  <si>
    <t>Cf15622</t>
  </si>
  <si>
    <t>F4</t>
  </si>
  <si>
    <t>lenght (mm)</t>
  </si>
  <si>
    <t xml:space="preserve">orientation de la position des dents </t>
  </si>
  <si>
    <t>F</t>
  </si>
  <si>
    <t xml:space="preserve">Spiral heteropolar probably, grey color, poorly developped spiral because of the bad conservation (broken),  less than 5 striations </t>
  </si>
  <si>
    <t>H</t>
  </si>
  <si>
    <t>tapered at one end and the other is rounded, brown color, not a smooth surface because of much alteration (little holes)</t>
  </si>
  <si>
    <t>B1</t>
  </si>
  <si>
    <t xml:space="preserve">rounded in shape, smooth surface, grey </t>
  </si>
  <si>
    <t>F2</t>
  </si>
  <si>
    <t>Cf15623</t>
  </si>
  <si>
    <t>Cf15624</t>
  </si>
  <si>
    <t>Cf15625</t>
  </si>
  <si>
    <t>Cf15626</t>
  </si>
  <si>
    <t>Cf15627</t>
  </si>
  <si>
    <t>Cf15628</t>
  </si>
  <si>
    <t>Cf15629</t>
  </si>
  <si>
    <t>grey, irregular surface with some little holes, both ends are rounded</t>
  </si>
  <si>
    <t>E2</t>
  </si>
  <si>
    <t xml:space="preserve">Yes if it is really a Lepidosaurian bone </t>
  </si>
  <si>
    <t xml:space="preserve">reniform </t>
  </si>
  <si>
    <t xml:space="preserve">white, smooth surface but a lot of inclusions, no visible striation </t>
  </si>
  <si>
    <t>unknown</t>
  </si>
  <si>
    <t xml:space="preserve">brown, irregular surface, both ends are tapered but the specimen seems to be incomplete </t>
  </si>
  <si>
    <t xml:space="preserve">Color </t>
  </si>
  <si>
    <t>Surface</t>
  </si>
  <si>
    <t xml:space="preserve">irregular </t>
  </si>
  <si>
    <t xml:space="preserve">brown </t>
  </si>
  <si>
    <t xml:space="preserve">one end is incomplete, and the other is rounded but bigger </t>
  </si>
  <si>
    <t xml:space="preserve">grey </t>
  </si>
  <si>
    <t xml:space="preserve">dark grey </t>
  </si>
  <si>
    <t xml:space="preserve">smooth </t>
  </si>
  <si>
    <t xml:space="preserve">one end is incomplete, and the other is rounded  </t>
  </si>
  <si>
    <t xml:space="preserve">both ends rounded </t>
  </si>
  <si>
    <t>Cf15630</t>
  </si>
  <si>
    <t>Cf15631</t>
  </si>
  <si>
    <t>Cf15632</t>
  </si>
  <si>
    <t>Cf15633</t>
  </si>
  <si>
    <t>Cf15634</t>
  </si>
  <si>
    <t>Cf15635</t>
  </si>
  <si>
    <t>Cf15636</t>
  </si>
  <si>
    <t>Cf15637</t>
  </si>
  <si>
    <t>Cf15638</t>
  </si>
  <si>
    <t>Cf15639</t>
  </si>
  <si>
    <t>Cf15640</t>
  </si>
  <si>
    <t>Cf15641</t>
  </si>
  <si>
    <t>Cf15642</t>
  </si>
  <si>
    <t>Cf15643</t>
  </si>
  <si>
    <t>Cf15644</t>
  </si>
  <si>
    <t>Cf15645</t>
  </si>
  <si>
    <t>Cf15646</t>
  </si>
  <si>
    <t>Cf15647</t>
  </si>
  <si>
    <t>Cf15648</t>
  </si>
  <si>
    <t>Cf15649</t>
  </si>
  <si>
    <t>Cf15650</t>
  </si>
  <si>
    <t>Cf15651</t>
  </si>
  <si>
    <t>Cf15652</t>
  </si>
  <si>
    <t>Cf15653</t>
  </si>
  <si>
    <t xml:space="preserve">numérotés </t>
  </si>
  <si>
    <t xml:space="preserve">Irregular in shape </t>
  </si>
  <si>
    <t xml:space="preserve">incomplete </t>
  </si>
  <si>
    <t xml:space="preserve">unknown </t>
  </si>
  <si>
    <t xml:space="preserve">Species of inclusions </t>
  </si>
  <si>
    <t xml:space="preserve">   </t>
  </si>
  <si>
    <t xml:space="preserve">incomplete, a end is larger than the other </t>
  </si>
  <si>
    <t>F1</t>
  </si>
  <si>
    <t>rounded shape</t>
  </si>
  <si>
    <t xml:space="preserve">2 visible striations, incomplete </t>
  </si>
  <si>
    <t xml:space="preserve">Gyrolepis </t>
  </si>
  <si>
    <t xml:space="preserve">irregular shape </t>
  </si>
  <si>
    <t xml:space="preserve">irregular in shape </t>
  </si>
  <si>
    <t xml:space="preserve">holes </t>
  </si>
  <si>
    <t>poorly developped spiral</t>
  </si>
  <si>
    <t xml:space="preserve">F1 </t>
  </si>
  <si>
    <t>maybe, good scroll</t>
  </si>
  <si>
    <t xml:space="preserve">both ends incomplete, maybe it is a type A </t>
  </si>
  <si>
    <t>Cf15654</t>
  </si>
  <si>
    <t>Cf15655</t>
  </si>
  <si>
    <t>Cf15656</t>
  </si>
  <si>
    <t>Cf15657</t>
  </si>
  <si>
    <t>Cf15658</t>
  </si>
  <si>
    <t>Cf15659</t>
  </si>
  <si>
    <t>Cf15660</t>
  </si>
  <si>
    <t xml:space="preserve">Cylindral  </t>
  </si>
  <si>
    <t>B2</t>
  </si>
  <si>
    <t>Cylindral tear</t>
  </si>
  <si>
    <t xml:space="preserve">white </t>
  </si>
  <si>
    <t xml:space="preserve">rounded in shape, like a tear </t>
  </si>
  <si>
    <t xml:space="preserve">triangular shape </t>
  </si>
  <si>
    <t xml:space="preserve">flattened </t>
  </si>
  <si>
    <t xml:space="preserve">seems incomplete, angular </t>
  </si>
  <si>
    <t>Cf15661</t>
  </si>
  <si>
    <t>Cf15662</t>
  </si>
  <si>
    <t>Cf15663</t>
  </si>
  <si>
    <t>Cf15664</t>
  </si>
  <si>
    <t>Cf15665</t>
  </si>
  <si>
    <t>Cf15666</t>
  </si>
  <si>
    <t>Cf15667</t>
  </si>
  <si>
    <t>incomplete</t>
  </si>
  <si>
    <t xml:space="preserve">incomplete  </t>
  </si>
  <si>
    <t xml:space="preserve">for me its not a coprolithe </t>
  </si>
  <si>
    <t xml:space="preserve">rounded but angular, not cylindral but not spiral </t>
  </si>
  <si>
    <t>irregular in shape</t>
  </si>
  <si>
    <t>irregular</t>
  </si>
  <si>
    <t xml:space="preserve">round scale </t>
  </si>
  <si>
    <t xml:space="preserve">one end very angular and the other rounded </t>
  </si>
  <si>
    <t xml:space="preserve">poorly developed spiral, but visible striations on both ends which are rounded  </t>
  </si>
  <si>
    <t>very irregular in shape</t>
  </si>
  <si>
    <t>smooth</t>
  </si>
  <si>
    <t>both side recess</t>
  </si>
  <si>
    <t>very angular</t>
  </si>
  <si>
    <t>why not, for the quantity</t>
  </si>
  <si>
    <t>Cf15552</t>
  </si>
  <si>
    <t>largueur (mm)</t>
  </si>
  <si>
    <t xml:space="preserve">very irregular surface and shape </t>
  </si>
  <si>
    <t>Cf15550</t>
  </si>
  <si>
    <t xml:space="preserve">one end is rounded and the other is incomplete </t>
  </si>
  <si>
    <t>Cf15551</t>
  </si>
  <si>
    <t xml:space="preserve">one end is rounded and the other is tapered </t>
  </si>
  <si>
    <t xml:space="preserve">one end is tapered and the other is round </t>
  </si>
  <si>
    <t xml:space="preserve">Scroll shape, like a paper roll, one end is very tapered </t>
  </si>
  <si>
    <t xml:space="preserve">both ends tapered, side recess </t>
  </si>
  <si>
    <t xml:space="preserve">one end is tapered and the other is rounded </t>
  </si>
  <si>
    <t xml:space="preserve">both ends tapered </t>
  </si>
  <si>
    <t xml:space="preserve">angulat, both ends tapered </t>
  </si>
  <si>
    <t>Cf15549</t>
  </si>
  <si>
    <t>A</t>
  </si>
  <si>
    <t xml:space="preserve">Long cylindral </t>
  </si>
  <si>
    <t>5 mm left for being a type A but both ends are incompletes</t>
  </si>
  <si>
    <t>Cf15553</t>
  </si>
  <si>
    <t>both ends are rounded</t>
  </si>
  <si>
    <t>Cf15554</t>
  </si>
  <si>
    <t>one end is rounded and the other is tapered (B2)</t>
  </si>
  <si>
    <t>Cf15545</t>
  </si>
  <si>
    <t>very irregular shape</t>
  </si>
  <si>
    <t>Cf15543</t>
  </si>
  <si>
    <t>one end is rounded and flat and the other is tapered (B2)</t>
  </si>
  <si>
    <t>Cf15546</t>
  </si>
  <si>
    <t xml:space="preserve">one end is irregular and the other is incomplete, maye a type B but really curved and no striations </t>
  </si>
  <si>
    <t>Cf15544</t>
  </si>
  <si>
    <t>Cf15548</t>
  </si>
  <si>
    <r>
      <rPr>
        <i/>
        <sz val="11"/>
        <color theme="1"/>
        <rFont val="Calibri"/>
        <family val="2"/>
        <scheme val="minor"/>
      </rPr>
      <t>Eucoprus</t>
    </r>
    <r>
      <rPr>
        <sz val="11"/>
        <color theme="1"/>
        <rFont val="Calibri"/>
        <family val="2"/>
        <scheme val="minor"/>
      </rPr>
      <t>?</t>
    </r>
  </si>
  <si>
    <t>maybe if it is the only scale like that</t>
  </si>
  <si>
    <t>Cf15547</t>
  </si>
  <si>
    <t xml:space="preserve">thin cylindral  </t>
  </si>
  <si>
    <t xml:space="preserve">B2 </t>
  </si>
  <si>
    <t>Cf15468</t>
  </si>
  <si>
    <t>both ends are rounded, some striations but not in spiral</t>
  </si>
  <si>
    <t>Cf15469</t>
  </si>
  <si>
    <t>Brown marks, both ends are rounded</t>
  </si>
  <si>
    <t>Cf15470</t>
  </si>
  <si>
    <t xml:space="preserve">5 striations in spiral </t>
  </si>
  <si>
    <t>Cf15473</t>
  </si>
  <si>
    <t>both ends are rounded but seems incomplete</t>
  </si>
  <si>
    <t>Cf15571</t>
  </si>
  <si>
    <t>irregular surface because of traces of passage along the gut, both ends rounded</t>
  </si>
  <si>
    <t>Cf15572</t>
  </si>
  <si>
    <t>one end rounded and the other tapered</t>
  </si>
  <si>
    <t>Cf15474</t>
  </si>
  <si>
    <t>both ends tapered</t>
  </si>
  <si>
    <t>Cf15475</t>
  </si>
  <si>
    <t>Cf15476</t>
  </si>
  <si>
    <t>Cf15477</t>
  </si>
  <si>
    <t>Cf15478</t>
  </si>
  <si>
    <t>Cf15479</t>
  </si>
  <si>
    <t>Cf15480</t>
  </si>
  <si>
    <t>Cf15481</t>
  </si>
  <si>
    <t>Cf15482</t>
  </si>
  <si>
    <t>Cf15483</t>
  </si>
  <si>
    <t>Cf15484</t>
  </si>
  <si>
    <t>Cf15485</t>
  </si>
  <si>
    <t>Cf15486</t>
  </si>
  <si>
    <t>Cf15487</t>
  </si>
  <si>
    <t>Cf15488</t>
  </si>
  <si>
    <t>Cf15489</t>
  </si>
  <si>
    <t>Cf15490</t>
  </si>
  <si>
    <t>Cf15491</t>
  </si>
  <si>
    <t>Cf15492</t>
  </si>
  <si>
    <t>Cf15493</t>
  </si>
  <si>
    <t>Cf15494</t>
  </si>
  <si>
    <t>Cf15495</t>
  </si>
  <si>
    <t>Cf15496</t>
  </si>
  <si>
    <t>Cf15497</t>
  </si>
  <si>
    <t>Cf15498</t>
  </si>
  <si>
    <t>Cf15500</t>
  </si>
  <si>
    <t xml:space="preserve">rounded </t>
  </si>
  <si>
    <t>rounded</t>
  </si>
  <si>
    <t xml:space="preserve">Y shape </t>
  </si>
  <si>
    <t>both ends are tapered</t>
  </si>
  <si>
    <t>maybe</t>
  </si>
  <si>
    <t>can see the final whorl</t>
  </si>
  <si>
    <t>Rounded</t>
  </si>
  <si>
    <t xml:space="preserve">angular, few striations but not in spiral </t>
  </si>
  <si>
    <t xml:space="preserve">two striations in spiral </t>
  </si>
  <si>
    <t xml:space="preserve">incomplete, one end rounded </t>
  </si>
  <si>
    <t xml:space="preserve">incomplete, one end tapered </t>
  </si>
  <si>
    <t xml:space="preserve">bivalva form </t>
  </si>
  <si>
    <t>incomplete, on end rounded</t>
  </si>
  <si>
    <t>orientation scales</t>
  </si>
  <si>
    <t>heart shape, probably incomplete</t>
  </si>
  <si>
    <t>lot of traces of gut and little striations</t>
  </si>
  <si>
    <t>one big striation</t>
  </si>
  <si>
    <t xml:space="preserve">got three pictures </t>
  </si>
  <si>
    <t>Cf5555</t>
  </si>
  <si>
    <t>Cf5556</t>
  </si>
  <si>
    <t>Cf5557</t>
  </si>
  <si>
    <t>Cf5558</t>
  </si>
  <si>
    <t>Cf5559</t>
  </si>
  <si>
    <t>Cf5560</t>
  </si>
  <si>
    <t>Cf5561</t>
  </si>
  <si>
    <t>Cf5562</t>
  </si>
  <si>
    <t>Cf5563</t>
  </si>
  <si>
    <t>Cf5564</t>
  </si>
  <si>
    <t>Cf5565</t>
  </si>
  <si>
    <t>Cf5566</t>
  </si>
  <si>
    <t>Cf5567</t>
  </si>
  <si>
    <t>Cf5568</t>
  </si>
  <si>
    <t>Cf5569</t>
  </si>
  <si>
    <t>Cf5570</t>
  </si>
  <si>
    <t>Cf5571</t>
  </si>
  <si>
    <t>Cf5572</t>
  </si>
  <si>
    <t>Cf5573</t>
  </si>
  <si>
    <t>Cf5574</t>
  </si>
  <si>
    <t>Cf5575</t>
  </si>
  <si>
    <t>Cf5576</t>
  </si>
  <si>
    <t>Cf5577</t>
  </si>
  <si>
    <t>Cf5578</t>
  </si>
  <si>
    <t>Cf5579</t>
  </si>
  <si>
    <t>Cf5580</t>
  </si>
  <si>
    <t>Cf5581</t>
  </si>
  <si>
    <t>Cf5582</t>
  </si>
  <si>
    <t>Cf5583</t>
  </si>
  <si>
    <t>Cf5584</t>
  </si>
  <si>
    <t>Cf5585</t>
  </si>
  <si>
    <t>Cf5586</t>
  </si>
  <si>
    <t>Cf5587</t>
  </si>
  <si>
    <t>Cf5588</t>
  </si>
  <si>
    <t>Cf5589</t>
  </si>
  <si>
    <t>Cf5590</t>
  </si>
  <si>
    <t>Cf5591</t>
  </si>
  <si>
    <t>Cf5592</t>
  </si>
  <si>
    <t>Cf5593</t>
  </si>
  <si>
    <t>Cf5594</t>
  </si>
  <si>
    <t>Cf5595</t>
  </si>
  <si>
    <t>Cf5596</t>
  </si>
  <si>
    <t>Cf5597</t>
  </si>
  <si>
    <t>Cf5598</t>
  </si>
  <si>
    <t>Cf5599</t>
  </si>
  <si>
    <t>Cf5600</t>
  </si>
  <si>
    <t>Cf5601</t>
  </si>
  <si>
    <t>Cf5602</t>
  </si>
  <si>
    <t>Cf5603</t>
  </si>
  <si>
    <t>Cf5604</t>
  </si>
  <si>
    <t>Cf5605</t>
  </si>
  <si>
    <t>Cf5606</t>
  </si>
  <si>
    <t>Cf5607</t>
  </si>
  <si>
    <t>Cf5608</t>
  </si>
  <si>
    <t xml:space="preserve">both end rounded </t>
  </si>
  <si>
    <t xml:space="preserve">many traces of gut and striations but not in spiral </t>
  </si>
  <si>
    <t>maybe, very good scroll shape</t>
  </si>
  <si>
    <t>many striations</t>
  </si>
  <si>
    <t xml:space="preserve">many traces of gut </t>
  </si>
  <si>
    <t>irrehumar</t>
  </si>
  <si>
    <t xml:space="preserve">striations </t>
  </si>
  <si>
    <t>many striations ans traces of gut</t>
  </si>
  <si>
    <t>both end tapered</t>
  </si>
  <si>
    <t>incomplete, one end is rounded</t>
  </si>
  <si>
    <t>many striation in spiral and traces of gut but incomplete</t>
  </si>
  <si>
    <t>stritations in spiral</t>
  </si>
  <si>
    <t>traces of gut, incomplete, one end rounded</t>
  </si>
  <si>
    <t xml:space="preserve">not a coprolite? </t>
  </si>
  <si>
    <t>got a picture</t>
  </si>
  <si>
    <t>one end tapered</t>
  </si>
  <si>
    <t xml:space="preserve">angular </t>
  </si>
  <si>
    <t>angular, flattened</t>
  </si>
  <si>
    <t xml:space="preserve">one striationn both end irregular in shape </t>
  </si>
  <si>
    <t>bump</t>
  </si>
  <si>
    <t xml:space="preserve">square shape </t>
  </si>
  <si>
    <t xml:space="preserve">both ends tapered, angular sides </t>
  </si>
  <si>
    <t>angular</t>
  </si>
  <si>
    <t>both ends incomplete</t>
  </si>
  <si>
    <t>both end rounded but angular, littles holes</t>
  </si>
  <si>
    <t>striations and traces of gut, one end tapered</t>
  </si>
  <si>
    <t>irregular shape</t>
  </si>
  <si>
    <t>type E like</t>
  </si>
  <si>
    <t>many irregularities</t>
  </si>
  <si>
    <t>kidney shape</t>
  </si>
  <si>
    <t xml:space="preserve">Scroll shape, like a paper roll, both end are very tapered </t>
  </si>
  <si>
    <t>incomplete, one end tapered</t>
  </si>
  <si>
    <t>both end rounded</t>
  </si>
  <si>
    <t>one end more tapened than the other</t>
  </si>
  <si>
    <t xml:space="preserve">very thin and elongated </t>
  </si>
  <si>
    <t xml:space="preserve">striations in spiral </t>
  </si>
  <si>
    <t>Gyrolepis</t>
  </si>
  <si>
    <t>Cf15501</t>
  </si>
  <si>
    <t>Cf15502</t>
  </si>
  <si>
    <t>Cf15503</t>
  </si>
  <si>
    <t>Cf15504</t>
  </si>
  <si>
    <t>Cf15505</t>
  </si>
  <si>
    <t>Cf15506</t>
  </si>
  <si>
    <t>Cf15507</t>
  </si>
  <si>
    <t>Cf15508</t>
  </si>
  <si>
    <t>Cf15509</t>
  </si>
  <si>
    <t>Cf15510</t>
  </si>
  <si>
    <t>Cf15511</t>
  </si>
  <si>
    <t>Cf15512</t>
  </si>
  <si>
    <t>Cf15513</t>
  </si>
  <si>
    <t>Cf15514</t>
  </si>
  <si>
    <t>Cf15515</t>
  </si>
  <si>
    <t>Cf15516</t>
  </si>
  <si>
    <t>Cf15517</t>
  </si>
  <si>
    <t>Cf15518</t>
  </si>
  <si>
    <t>Cf15519</t>
  </si>
  <si>
    <t>Cf15520</t>
  </si>
  <si>
    <t>Cf15521</t>
  </si>
  <si>
    <t>Cf15522</t>
  </si>
  <si>
    <t>Cf15523</t>
  </si>
  <si>
    <t>Cf15524</t>
  </si>
  <si>
    <t>Cf15525</t>
  </si>
  <si>
    <t>Cf15526</t>
  </si>
  <si>
    <t>Cf15527</t>
  </si>
  <si>
    <t>Cf15528</t>
  </si>
  <si>
    <t>Cf15529</t>
  </si>
  <si>
    <t>Cf15530</t>
  </si>
  <si>
    <t>Cf15531</t>
  </si>
  <si>
    <t>Cf15532</t>
  </si>
  <si>
    <t>Cf15533</t>
  </si>
  <si>
    <t>Cf15534</t>
  </si>
  <si>
    <t>Cf15535</t>
  </si>
  <si>
    <t>Cf15536</t>
  </si>
  <si>
    <t>Cf15537</t>
  </si>
  <si>
    <t>Cf15538</t>
  </si>
  <si>
    <t>Cf15539</t>
  </si>
  <si>
    <t>Cf15540</t>
  </si>
  <si>
    <t>Cf15541</t>
  </si>
  <si>
    <t>Cf15542</t>
  </si>
  <si>
    <t xml:space="preserve">one end is rounded and the other is cut in half but rounded </t>
  </si>
  <si>
    <t xml:space="preserve">one big striation in spiral </t>
  </si>
  <si>
    <t>incomplete, no ends</t>
  </si>
  <si>
    <t xml:space="preserve">complete but strange shape </t>
  </si>
  <si>
    <t>incomplete, it is only one end rounded</t>
  </si>
  <si>
    <t xml:space="preserve">scroll shape, incomplete, one end rounded </t>
  </si>
  <si>
    <t xml:space="preserve">rounded, both ends rounded, B2 </t>
  </si>
  <si>
    <t xml:space="preserve">many holes </t>
  </si>
  <si>
    <t>little holes, rounded shape</t>
  </si>
  <si>
    <t xml:space="preserve">rounded but one side flattened </t>
  </si>
  <si>
    <t xml:space="preserve">traces of gut  </t>
  </si>
  <si>
    <t>traces of gut</t>
  </si>
  <si>
    <t>scroll type, incomplete</t>
  </si>
  <si>
    <t>triangle shape</t>
  </si>
  <si>
    <t>incomplete, one end tapered, many traces of gut</t>
  </si>
  <si>
    <t xml:space="preserve">one side is very angular </t>
  </si>
  <si>
    <t xml:space="preserve">ovoid </t>
  </si>
  <si>
    <t>both ends rounded</t>
  </si>
  <si>
    <t>both ends slighly flattened</t>
  </si>
  <si>
    <t xml:space="preserve">traces of gut, incomplete  </t>
  </si>
  <si>
    <t xml:space="preserve">both sides very angular </t>
  </si>
  <si>
    <t xml:space="preserve">scroll type  </t>
  </si>
  <si>
    <t>one incomplete side, many traces of gut</t>
  </si>
  <si>
    <t>incomplete, very small, striation in spiral</t>
  </si>
  <si>
    <t>incomplete, rounded</t>
  </si>
  <si>
    <t>got a picture too</t>
  </si>
  <si>
    <t xml:space="preserve">incomplete and too small, angular </t>
  </si>
  <si>
    <t>Cf9697</t>
  </si>
  <si>
    <t>Cf9702</t>
  </si>
  <si>
    <t>brown</t>
  </si>
  <si>
    <t xml:space="preserve">massive, many irregularites </t>
  </si>
  <si>
    <t>Cf9704</t>
  </si>
  <si>
    <t xml:space="preserve">cylindral curved </t>
  </si>
  <si>
    <t>Cf9691</t>
  </si>
  <si>
    <t>Spiral</t>
  </si>
  <si>
    <t>Cf9690</t>
  </si>
  <si>
    <t xml:space="preserve">Emily took a picture </t>
  </si>
  <si>
    <t>Cf9662</t>
  </si>
  <si>
    <t>Cf9663</t>
  </si>
  <si>
    <t>Cf9664</t>
  </si>
  <si>
    <t>Cf9665</t>
  </si>
  <si>
    <t>Cf9666</t>
  </si>
  <si>
    <t>Cf9667</t>
  </si>
  <si>
    <t>Cf9668</t>
  </si>
  <si>
    <t>Cf9669</t>
  </si>
  <si>
    <t>Cf9670</t>
  </si>
  <si>
    <t>Cf9671</t>
  </si>
  <si>
    <t>Cf9672</t>
  </si>
  <si>
    <t>Cf9673</t>
  </si>
  <si>
    <t>Cf9674</t>
  </si>
  <si>
    <t>Cf9675</t>
  </si>
  <si>
    <t>Cf9676</t>
  </si>
  <si>
    <t>Cf9677</t>
  </si>
  <si>
    <t>Cf9678</t>
  </si>
  <si>
    <t>Cf9679</t>
  </si>
  <si>
    <t>Cf9680</t>
  </si>
  <si>
    <t>Cf9681</t>
  </si>
  <si>
    <t>Cf9682</t>
  </si>
  <si>
    <t>Cf9683</t>
  </si>
  <si>
    <t>Cf9684</t>
  </si>
  <si>
    <t>Cf9685</t>
  </si>
  <si>
    <t>Cf9686</t>
  </si>
  <si>
    <t>Cf9687</t>
  </si>
  <si>
    <t>Cf9688</t>
  </si>
  <si>
    <t>Cf9689</t>
  </si>
  <si>
    <t>Cf9692</t>
  </si>
  <si>
    <t>Cf9693</t>
  </si>
  <si>
    <t>Cf9694</t>
  </si>
  <si>
    <t>Cf9695</t>
  </si>
  <si>
    <t>Cf9696</t>
  </si>
  <si>
    <t>Cf9698</t>
  </si>
  <si>
    <t>Cf9699</t>
  </si>
  <si>
    <t>Cf9700</t>
  </si>
  <si>
    <t>Cf9701</t>
  </si>
  <si>
    <t>Cf9703</t>
  </si>
  <si>
    <t>Cf9705</t>
  </si>
  <si>
    <t>Cf9706</t>
  </si>
  <si>
    <t>Cf9707</t>
  </si>
  <si>
    <t>Cf9708</t>
  </si>
  <si>
    <t>Cf9709</t>
  </si>
  <si>
    <t>Cf9716</t>
  </si>
  <si>
    <t xml:space="preserve">one end rounded and the other has an odd shape, many irregularities and holes, several striations in spiral </t>
  </si>
  <si>
    <t>both ends rounded but one has a hole, striations maybe of gut</t>
  </si>
  <si>
    <t>grey</t>
  </si>
  <si>
    <t xml:space="preserve">incomplete but developed spiral with many striations </t>
  </si>
  <si>
    <t xml:space="preserve">incomplete, one end tapered with spiral </t>
  </si>
  <si>
    <t xml:space="preserve">incomplete but one big striation in spiral </t>
  </si>
  <si>
    <t>both ends rounded, many traces of gut and spiral striation</t>
  </si>
  <si>
    <t>incomplete but big spiral striations</t>
  </si>
  <si>
    <t>both ends rounded, many spiral striations on the whole specimen</t>
  </si>
  <si>
    <t xml:space="preserve">incomplete, but one big spiral striation </t>
  </si>
  <si>
    <t>spiral striations</t>
  </si>
  <si>
    <t>spiral striations + last whorl</t>
  </si>
  <si>
    <t>white</t>
  </si>
  <si>
    <t>incomplete both ends</t>
  </si>
  <si>
    <t xml:space="preserve">both ends rounded, spiral striations </t>
  </si>
  <si>
    <t>one end rounded, incomplete</t>
  </si>
  <si>
    <t>one end rounded, incomplete, many spiral striations</t>
  </si>
  <si>
    <t>btoh ends rounded</t>
  </si>
  <si>
    <t>both ends tapered, Scroll type, many traces of gut</t>
  </si>
  <si>
    <t xml:space="preserve">incomplete, poorly developed spiral </t>
  </si>
  <si>
    <t xml:space="preserve">incomplete, one end tapered  </t>
  </si>
  <si>
    <t>incomplete, one end rounded</t>
  </si>
  <si>
    <t>dark grey</t>
  </si>
  <si>
    <t>two pieces, probably allochtone</t>
  </si>
  <si>
    <t>one big whorl</t>
  </si>
  <si>
    <t xml:space="preserve">odd shape </t>
  </si>
  <si>
    <t xml:space="preserve">black </t>
  </si>
  <si>
    <t xml:space="preserve">cylindral  </t>
  </si>
  <si>
    <t>Kinda like Liassocopros but not sure, one end very tapened and the other rounded</t>
  </si>
  <si>
    <t>odd shape, many traces and irregularities</t>
  </si>
  <si>
    <t xml:space="preserve"> spiral striations, in two pieces but complete, both ends rounded </t>
  </si>
  <si>
    <t>seems incomplete but round</t>
  </si>
  <si>
    <t xml:space="preserve">B </t>
  </si>
  <si>
    <t xml:space="preserve">few irregularities like holes and black marks </t>
  </si>
  <si>
    <t xml:space="preserve">very rounded shape </t>
  </si>
  <si>
    <t>slightly curved</t>
  </si>
  <si>
    <t>very incomplete</t>
  </si>
  <si>
    <t>Cf9656</t>
  </si>
  <si>
    <t>Cf9657</t>
  </si>
  <si>
    <t>Cf9658</t>
  </si>
  <si>
    <t>Cf9659</t>
  </si>
  <si>
    <t>Cf9660</t>
  </si>
  <si>
    <t>many striations and traces of gut, slightly angular both sides, holes</t>
  </si>
  <si>
    <t>many striations and traces of gut, slightly flattened, massive</t>
  </si>
  <si>
    <t>many traces of gut, curved like a kidney</t>
  </si>
  <si>
    <t>many traces of gut, seems incomplete, big dimple on one end</t>
  </si>
  <si>
    <t>very odd shape, many dimples, losangic shape</t>
  </si>
  <si>
    <t>Cf9602</t>
  </si>
  <si>
    <t>Cf9603</t>
  </si>
  <si>
    <t>Cf9604</t>
  </si>
  <si>
    <t>Cf9605</t>
  </si>
  <si>
    <t>Cf9606</t>
  </si>
  <si>
    <t>Cf9607</t>
  </si>
  <si>
    <t>Cf9608</t>
  </si>
  <si>
    <t>Cf9609</t>
  </si>
  <si>
    <t>Cf9610</t>
  </si>
  <si>
    <t>Cf9611</t>
  </si>
  <si>
    <t>Cf9612</t>
  </si>
  <si>
    <t>Cf9613</t>
  </si>
  <si>
    <t>Cf9614</t>
  </si>
  <si>
    <t>Cf9615</t>
  </si>
  <si>
    <t>Cf9616</t>
  </si>
  <si>
    <t>Cf9617</t>
  </si>
  <si>
    <t>Cf9618</t>
  </si>
  <si>
    <t>Cf9619</t>
  </si>
  <si>
    <t>Cf9620</t>
  </si>
  <si>
    <t>Cf9621</t>
  </si>
  <si>
    <t>Cf9622</t>
  </si>
  <si>
    <t>Cf9623</t>
  </si>
  <si>
    <t>Cf9624</t>
  </si>
  <si>
    <t>Cf9625</t>
  </si>
  <si>
    <t>Cf9626</t>
  </si>
  <si>
    <t>Cf9627</t>
  </si>
  <si>
    <t>Cf9628</t>
  </si>
  <si>
    <t>Cf9629</t>
  </si>
  <si>
    <t>many traces of gut, incomplete with one end rounded, two spiral striations</t>
  </si>
  <si>
    <t xml:space="preserve">littles striations but not in spiral, slightly curved, few irregularities like holes </t>
  </si>
  <si>
    <t xml:space="preserve">rounded, probably incomplete </t>
  </si>
  <si>
    <t xml:space="preserve">many spiral striations , both ends tapered </t>
  </si>
  <si>
    <t xml:space="preserve">many traces of gut, incomplete  </t>
  </si>
  <si>
    <t>both ends tapered, angular</t>
  </si>
  <si>
    <t xml:space="preserve">incomplete, one end rounded and very curved </t>
  </si>
  <si>
    <t xml:space="preserve">very incomplete, one spiral striation </t>
  </si>
  <si>
    <t xml:space="preserve">incomplete, one end is tapered, Scroll type </t>
  </si>
  <si>
    <t>incomplete, many traces of gut and dimples</t>
  </si>
  <si>
    <t>triangle shape, many traces of gut</t>
  </si>
  <si>
    <t>very flattened, small but complete</t>
  </si>
  <si>
    <t>incomplete, two spiral striations</t>
  </si>
  <si>
    <t xml:space="preserve">very small, slightly rounded </t>
  </si>
  <si>
    <t>very small, scroll type because of the last whorl</t>
  </si>
  <si>
    <t xml:space="preserve">very incomplete but it is a cylindral part </t>
  </si>
  <si>
    <t xml:space="preserve">very small </t>
  </si>
  <si>
    <t xml:space="preserve">very small , both ends rounded </t>
  </si>
  <si>
    <t xml:space="preserve">too small </t>
  </si>
  <si>
    <t>Cf9630</t>
  </si>
  <si>
    <t xml:space="preserve">Cf9631 </t>
  </si>
  <si>
    <t>Cf9632</t>
  </si>
  <si>
    <t>Cf9633</t>
  </si>
  <si>
    <t>Cf9634</t>
  </si>
  <si>
    <t>Cf9635</t>
  </si>
  <si>
    <t>Cf9636</t>
  </si>
  <si>
    <t>Cf9637</t>
  </si>
  <si>
    <t>Cf9638</t>
  </si>
  <si>
    <t>Cf9639</t>
  </si>
  <si>
    <t>Cf9640</t>
  </si>
  <si>
    <t>Cf9641</t>
  </si>
  <si>
    <t>Cf9642</t>
  </si>
  <si>
    <t>Cf9643</t>
  </si>
  <si>
    <t>Cf9644</t>
  </si>
  <si>
    <t>Cf9645</t>
  </si>
  <si>
    <t>Cf9646</t>
  </si>
  <si>
    <t>Cf9647</t>
  </si>
  <si>
    <t>Cf9648</t>
  </si>
  <si>
    <t>Cf9649</t>
  </si>
  <si>
    <t>Cf9650</t>
  </si>
  <si>
    <t>Cf9651</t>
  </si>
  <si>
    <t>Cf9654</t>
  </si>
  <si>
    <t>Cf9655</t>
  </si>
  <si>
    <t>dark brown</t>
  </si>
  <si>
    <t xml:space="preserve">both ends rounded, isopolar, spiral striations but poorly developed spiral </t>
  </si>
  <si>
    <t xml:space="preserve">both ends rounded, isopolar, many spiral striations but poorly developed spiral </t>
  </si>
  <si>
    <t>both ends rounded, isopolar, somes holes and irregularities</t>
  </si>
  <si>
    <t>incomplete, but flattened</t>
  </si>
  <si>
    <t>some traces of gut</t>
  </si>
  <si>
    <t>many traces of gut, both ends rounded, sides angular</t>
  </si>
  <si>
    <t>odd shape, triangle dimples</t>
  </si>
  <si>
    <t>scroll type, last whorl visible, many traces of gut</t>
  </si>
  <si>
    <r>
      <rPr>
        <i/>
        <sz val="11"/>
        <color theme="1"/>
        <rFont val="Calibri"/>
        <family val="2"/>
        <scheme val="minor"/>
      </rPr>
      <t>Eucoprus</t>
    </r>
    <r>
      <rPr>
        <sz val="11"/>
        <color theme="1"/>
        <rFont val="Calibri"/>
        <family val="2"/>
        <scheme val="minor"/>
      </rPr>
      <t xml:space="preserve"> ? </t>
    </r>
  </si>
  <si>
    <t>one end rounded and the other tapered, many spiral striations</t>
  </si>
  <si>
    <t>incomplete, but cylindral</t>
  </si>
  <si>
    <t>both end rounded, two big spiral striations</t>
  </si>
  <si>
    <t>scroll shape</t>
  </si>
  <si>
    <t>D shape</t>
  </si>
  <si>
    <t xml:space="preserve">many striations </t>
  </si>
  <si>
    <t xml:space="preserve">many striations but not in spiral </t>
  </si>
  <si>
    <t>big round dimple, incomplete, end slightly tapered</t>
  </si>
  <si>
    <t>spiral striations, incomplete, one end rounded</t>
  </si>
  <si>
    <t>too small and incomplete</t>
  </si>
  <si>
    <t>small</t>
  </si>
  <si>
    <t>small and incomplete</t>
  </si>
  <si>
    <t>Cf9726</t>
  </si>
  <si>
    <t>Cf9727</t>
  </si>
  <si>
    <t>Cf9728</t>
  </si>
  <si>
    <t>Cf9729</t>
  </si>
  <si>
    <t>Cf9730</t>
  </si>
  <si>
    <t>Cf9731</t>
  </si>
  <si>
    <t>Cf9732</t>
  </si>
  <si>
    <t>Cf9733</t>
  </si>
  <si>
    <t>Cf9735</t>
  </si>
  <si>
    <t xml:space="preserve">rounded, but many dimples </t>
  </si>
  <si>
    <t>too incomplete and small</t>
  </si>
  <si>
    <t>Cf9722</t>
  </si>
  <si>
    <t>Cf9723</t>
  </si>
  <si>
    <t>Cf9724</t>
  </si>
  <si>
    <t>Cf9725</t>
  </si>
  <si>
    <t>incomplete, but visible spiral striation and structure</t>
  </si>
  <si>
    <t>odd shape but cylindral, with a dimple between the two ends</t>
  </si>
  <si>
    <t>Cf9717</t>
  </si>
  <si>
    <t>Cf9718</t>
  </si>
  <si>
    <t>Cf9719</t>
  </si>
  <si>
    <t>Cf9720</t>
  </si>
  <si>
    <t>Cf9721.2</t>
  </si>
  <si>
    <t>Cf9721.1</t>
  </si>
  <si>
    <t xml:space="preserve">incomplete, one end rounded  </t>
  </si>
  <si>
    <t>incomplete, one end slightly tapered</t>
  </si>
  <si>
    <t>rounded but slightly curved</t>
  </si>
  <si>
    <t xml:space="preserve">few spiral striations </t>
  </si>
  <si>
    <t>Cf9558</t>
  </si>
  <si>
    <t>many striation and one big spiral striation, many irregularities</t>
  </si>
  <si>
    <t xml:space="preserve"> Emily said there was "severnichthys-birgeria morph tooth" in the box but not anymore                                                                        </t>
  </si>
  <si>
    <t>Cf9554</t>
  </si>
  <si>
    <t>Cf9559</t>
  </si>
  <si>
    <t>many spiral striations, both ends rounded</t>
  </si>
  <si>
    <t>few traces of gut</t>
  </si>
  <si>
    <t>Cf9556</t>
  </si>
  <si>
    <t>Cf9557</t>
  </si>
  <si>
    <t>Cf9560</t>
  </si>
  <si>
    <t>Cf9561</t>
  </si>
  <si>
    <t xml:space="preserve">few striations but not in spiral </t>
  </si>
  <si>
    <t xml:space="preserve">parallel striations from on end to the other </t>
  </si>
  <si>
    <t>maybe incomplete</t>
  </si>
  <si>
    <t xml:space="preserve">both ends rounded  </t>
  </si>
  <si>
    <t>Cf9566</t>
  </si>
  <si>
    <t>Cf9601</t>
  </si>
  <si>
    <t>Cf9562</t>
  </si>
  <si>
    <t>Cf9563</t>
  </si>
  <si>
    <t>Cf9564</t>
  </si>
  <si>
    <t>Cf9565</t>
  </si>
  <si>
    <t>Cf9567</t>
  </si>
  <si>
    <t>Cf9568</t>
  </si>
  <si>
    <t>Cf9569</t>
  </si>
  <si>
    <t>Cf9570</t>
  </si>
  <si>
    <t>Cf9571</t>
  </si>
  <si>
    <t>Cf9572</t>
  </si>
  <si>
    <t>Cf9573</t>
  </si>
  <si>
    <t>Cf9574</t>
  </si>
  <si>
    <t>Cf9575</t>
  </si>
  <si>
    <t>Cf9576</t>
  </si>
  <si>
    <t>Cf9577</t>
  </si>
  <si>
    <t>Cf9578</t>
  </si>
  <si>
    <t>Cf9579</t>
  </si>
  <si>
    <t>Cf9580</t>
  </si>
  <si>
    <t>Cf9581</t>
  </si>
  <si>
    <t>Cf9582</t>
  </si>
  <si>
    <t>Cf9583</t>
  </si>
  <si>
    <t>Cf9584</t>
  </si>
  <si>
    <t>Cf9585</t>
  </si>
  <si>
    <t>Cf9586</t>
  </si>
  <si>
    <t>Cf9587</t>
  </si>
  <si>
    <t>Cf9589</t>
  </si>
  <si>
    <t>Cf9590</t>
  </si>
  <si>
    <t>Cf9591</t>
  </si>
  <si>
    <t>Cf9592</t>
  </si>
  <si>
    <t>Cf9594</t>
  </si>
  <si>
    <t>Cf9595</t>
  </si>
  <si>
    <t>Cf9596</t>
  </si>
  <si>
    <t>Cf9597</t>
  </si>
  <si>
    <t>Cf9598</t>
  </si>
  <si>
    <t>Cf9599</t>
  </si>
  <si>
    <t>Cf9600</t>
  </si>
  <si>
    <t xml:space="preserve">odd shape very irregular, many big striations but not in spiral </t>
  </si>
  <si>
    <t>incomplete, striations but from one end to the other</t>
  </si>
  <si>
    <t>incomplete, big hole which allow us to see inside (like a tube), many traces of gut</t>
  </si>
  <si>
    <t xml:space="preserve">incomplete, </t>
  </si>
  <si>
    <t>both ends rounded but flattened, many spiral striations</t>
  </si>
  <si>
    <t>both ends rounded but flattened, one striation but not in spiral</t>
  </si>
  <si>
    <t>one end is more tapened than the other, many traces of gut</t>
  </si>
  <si>
    <t>incomplete, one end rounded, fex spiral striations</t>
  </si>
  <si>
    <t>both ends rounded but angular</t>
  </si>
  <si>
    <t xml:space="preserve">incomplete but spiral striations </t>
  </si>
  <si>
    <t>cylindral but curved at one end, L shape</t>
  </si>
  <si>
    <t>incomplete but cylindral</t>
  </si>
  <si>
    <t>incomplete but one end rounded</t>
  </si>
  <si>
    <t>kidney shape but small</t>
  </si>
  <si>
    <t>tear shape</t>
  </si>
  <si>
    <t>black</t>
  </si>
  <si>
    <t>incomplete but flattened</t>
  </si>
  <si>
    <t>many traces of gut (striations from one end to the other)</t>
  </si>
  <si>
    <t xml:space="preserve">cylindral but curved  </t>
  </si>
  <si>
    <t>pear shape</t>
  </si>
  <si>
    <t>Cf10298</t>
  </si>
  <si>
    <t>Cf9943</t>
  </si>
  <si>
    <t>brown green</t>
  </si>
  <si>
    <t>triangle shape, massive</t>
  </si>
  <si>
    <t xml:space="preserve">Eucoprus? </t>
  </si>
  <si>
    <t>Cf9977</t>
  </si>
  <si>
    <t>Cf10044</t>
  </si>
  <si>
    <t>odd shape very angulate, very specific texture</t>
  </si>
  <si>
    <t xml:space="preserve">pyramidal shape </t>
  </si>
  <si>
    <t>Cf10035</t>
  </si>
  <si>
    <t>Cf10036</t>
  </si>
  <si>
    <t>Cf10037</t>
  </si>
  <si>
    <t xml:space="preserve">odd shape, spiral striations </t>
  </si>
  <si>
    <t>yellow</t>
  </si>
  <si>
    <t>Cf10032</t>
  </si>
  <si>
    <t>Cf10033</t>
  </si>
  <si>
    <t>Cf10034</t>
  </si>
  <si>
    <t>incomplete, one end rounded, visible last whorl, traces of gut</t>
  </si>
  <si>
    <t xml:space="preserve">one side is broken </t>
  </si>
  <si>
    <t>Cf9841</t>
  </si>
  <si>
    <t>Cf9842</t>
  </si>
  <si>
    <t>Cf9843</t>
  </si>
  <si>
    <t>Cf9844</t>
  </si>
  <si>
    <t>Cf9845</t>
  </si>
  <si>
    <t>Cf9846</t>
  </si>
  <si>
    <t>Cf9847</t>
  </si>
  <si>
    <t>Cf9848</t>
  </si>
  <si>
    <t>Cf9849</t>
  </si>
  <si>
    <t>Cf9850</t>
  </si>
  <si>
    <t>Cf9851</t>
  </si>
  <si>
    <t>Cf9852</t>
  </si>
  <si>
    <t>Cf9853</t>
  </si>
  <si>
    <t>Cf9854</t>
  </si>
  <si>
    <t>Cf9855</t>
  </si>
  <si>
    <t>Cf9856</t>
  </si>
  <si>
    <t>Cf9857</t>
  </si>
  <si>
    <t>Cf9858</t>
  </si>
  <si>
    <t>Cf9859</t>
  </si>
  <si>
    <t>Cf9860</t>
  </si>
  <si>
    <t>Cf9861</t>
  </si>
  <si>
    <t>Cf9862</t>
  </si>
  <si>
    <t>Cf9863</t>
  </si>
  <si>
    <t>Cf9864</t>
  </si>
  <si>
    <t>Cf9865</t>
  </si>
  <si>
    <t>Cf9866</t>
  </si>
  <si>
    <t>Cf9867</t>
  </si>
  <si>
    <t>Cf9868</t>
  </si>
  <si>
    <t>Cf9869</t>
  </si>
  <si>
    <t>Cf9870</t>
  </si>
  <si>
    <t>Cf9871</t>
  </si>
  <si>
    <t>Cf9872</t>
  </si>
  <si>
    <t>Cf9873</t>
  </si>
  <si>
    <t>Cf9874</t>
  </si>
  <si>
    <t>Cf9875</t>
  </si>
  <si>
    <t>Cf9876</t>
  </si>
  <si>
    <t>Cf9877</t>
  </si>
  <si>
    <t>Cf9878</t>
  </si>
  <si>
    <t>Cf9879</t>
  </si>
  <si>
    <t>Cf9880</t>
  </si>
  <si>
    <t>Cf9881</t>
  </si>
  <si>
    <t>Cf9882</t>
  </si>
  <si>
    <t>Cf9883</t>
  </si>
  <si>
    <t>Cf9884</t>
  </si>
  <si>
    <t>Cf9885</t>
  </si>
  <si>
    <t>Cf9886</t>
  </si>
  <si>
    <t>Cf9887</t>
  </si>
  <si>
    <t>Cf9888</t>
  </si>
  <si>
    <t>Cf9889</t>
  </si>
  <si>
    <t>Cf9890</t>
  </si>
  <si>
    <t>Cf9891</t>
  </si>
  <si>
    <t>Cf9892</t>
  </si>
  <si>
    <t>Cf9893</t>
  </si>
  <si>
    <t>Cf9894</t>
  </si>
  <si>
    <t>Cf9895</t>
  </si>
  <si>
    <t>Cf9896</t>
  </si>
  <si>
    <t>Cf9897</t>
  </si>
  <si>
    <t>Cf9898</t>
  </si>
  <si>
    <t>Cf9899</t>
  </si>
  <si>
    <t>Cf9900</t>
  </si>
  <si>
    <t>Cf9901</t>
  </si>
  <si>
    <t>Cf9902</t>
  </si>
  <si>
    <t>Cf9903</t>
  </si>
  <si>
    <t>Cf9904</t>
  </si>
  <si>
    <t>Cf9905</t>
  </si>
  <si>
    <t>Cf9906</t>
  </si>
  <si>
    <t>Cf9907</t>
  </si>
  <si>
    <t>Cf9908</t>
  </si>
  <si>
    <t>Cf9909</t>
  </si>
  <si>
    <t>Cf9910</t>
  </si>
  <si>
    <t>Cf9912</t>
  </si>
  <si>
    <t>Cf9913</t>
  </si>
  <si>
    <t>Cf9914</t>
  </si>
  <si>
    <t>Cf9915</t>
  </si>
  <si>
    <t>one end rounded and the other slightly tapered</t>
  </si>
  <si>
    <t>one end rounded and the other slightly tapered as a triangle</t>
  </si>
  <si>
    <t>very angular, both ends rounded but one very flattened</t>
  </si>
  <si>
    <t xml:space="preserve">one end rounded and the other slightly tapered, one side is darker than the other, massive </t>
  </si>
  <si>
    <r>
      <rPr>
        <i/>
        <sz val="11"/>
        <color theme="1"/>
        <rFont val="Calibri"/>
        <family val="2"/>
        <scheme val="minor"/>
      </rPr>
      <t>Eucoprus</t>
    </r>
    <r>
      <rPr>
        <sz val="11"/>
        <color theme="1"/>
        <rFont val="Calibri"/>
        <family val="2"/>
        <scheme val="minor"/>
      </rPr>
      <t xml:space="preserve"> like </t>
    </r>
  </si>
  <si>
    <t xml:space="preserve">many irregularities like holes and dimples, very irregular surface, both ends are tapened </t>
  </si>
  <si>
    <t xml:space="preserve">incomplete, one end rounded but irregular, many striations from one end to the other </t>
  </si>
  <si>
    <t xml:space="preserve"> brown</t>
  </si>
  <si>
    <t>one end rounded and the oter flattened</t>
  </si>
  <si>
    <t>many traces</t>
  </si>
  <si>
    <t>one big spiral striation</t>
  </si>
  <si>
    <t>both ends rounded, many traces of gut but smooth, on two parts (broken)</t>
  </si>
  <si>
    <t>very uncommon shape, like many littles balls glued together</t>
  </si>
  <si>
    <t>orange</t>
  </si>
  <si>
    <t xml:space="preserve">in two parts (broken), the inside is brown </t>
  </si>
  <si>
    <t>both ends flattened, many irregularities</t>
  </si>
  <si>
    <t>incomplete, but visible last whorl, many dimples</t>
  </si>
  <si>
    <t xml:space="preserve">odd shape, many irregularities, very angulate shape </t>
  </si>
  <si>
    <t xml:space="preserve">triangle shape  </t>
  </si>
  <si>
    <t xml:space="preserve">visible last whorl </t>
  </si>
  <si>
    <t xml:space="preserve">one side is darker than the other, incomplete, one end is rounded , many traces of gut </t>
  </si>
  <si>
    <t xml:space="preserve">a bit irregular because of many littles striations but not in spiral </t>
  </si>
  <si>
    <t>one end is incompleten the other is rounded</t>
  </si>
  <si>
    <t>two spirals striations, both ends tapered</t>
  </si>
  <si>
    <t xml:space="preserve">rounded but one side is very angular like a triangle shape </t>
  </si>
  <si>
    <t>many traces, incomplete but looks cylindral flattened</t>
  </si>
  <si>
    <t>many spiral striations, incomplete, one end rounded</t>
  </si>
  <si>
    <t xml:space="preserve">incomplete, but one big spiral striation maybe a F type </t>
  </si>
  <si>
    <t xml:space="preserve">odd shape with big dimples both sides, triangular shape </t>
  </si>
  <si>
    <t xml:space="preserve">dark brown </t>
  </si>
  <si>
    <t xml:space="preserve">one end rounded and the other very flattened, striations but not in spiral </t>
  </si>
  <si>
    <t>light brown</t>
  </si>
  <si>
    <t xml:space="preserve">light brown </t>
  </si>
  <si>
    <t>light grey</t>
  </si>
  <si>
    <t xml:space="preserve">light grey </t>
  </si>
  <si>
    <t>triangular shape, flattened</t>
  </si>
  <si>
    <t xml:space="preserve">both ends rounded, many striations but not in spiral </t>
  </si>
  <si>
    <t xml:space="preserve">both ends rounded, many traces </t>
  </si>
  <si>
    <t xml:space="preserve">incomplete, one end rounded but irregular  </t>
  </si>
  <si>
    <t xml:space="preserve">both ends are slightly tapered , scroll type </t>
  </si>
  <si>
    <t>one end rounded and the other very tapered</t>
  </si>
  <si>
    <t xml:space="preserve">small with a end very tapened and the other very rounded </t>
  </si>
  <si>
    <t>one side is flattened, many traces</t>
  </si>
  <si>
    <t>both ends rounded, big striations but not in spiral</t>
  </si>
  <si>
    <t xml:space="preserve">slightly flattened, many irregularities </t>
  </si>
  <si>
    <t>both ends rounded but one slightly tapered than the othe r</t>
  </si>
  <si>
    <t xml:space="preserve">few traces </t>
  </si>
  <si>
    <t xml:space="preserve">triangular shape, many irregularities </t>
  </si>
  <si>
    <t>triangular shape</t>
  </si>
  <si>
    <t xml:space="preserve">rounded  </t>
  </si>
  <si>
    <t>seems incomplete, flattened, many traces of gut</t>
  </si>
  <si>
    <t xml:space="preserve">tear shape, one end rounded and the other very tapered </t>
  </si>
  <si>
    <t>odd shape</t>
  </si>
  <si>
    <t xml:space="preserve">both ends rounded, one big spiral striation </t>
  </si>
  <si>
    <t xml:space="preserve">flattened, but both ends quite rounded </t>
  </si>
  <si>
    <t xml:space="preserve">very small, both ends rounded </t>
  </si>
  <si>
    <t xml:space="preserve">both ends rounded, slightly a shape of a tear </t>
  </si>
  <si>
    <t>incomplete, very angulate</t>
  </si>
  <si>
    <t>very angulate, like a pyramidal shape</t>
  </si>
  <si>
    <t>triangle shape, few traces</t>
  </si>
  <si>
    <t xml:space="preserve">odd shape, like many balls glued together but in a cylindral shape </t>
  </si>
  <si>
    <t xml:space="preserve">rounded but flattened, seems incomplete </t>
  </si>
  <si>
    <t xml:space="preserve">incomplete but really flattened, half of an ovoïd </t>
  </si>
  <si>
    <t xml:space="preserve">can see very well the different layers, many spiral striations </t>
  </si>
  <si>
    <t>very incompleten very angulate</t>
  </si>
  <si>
    <t>many striations but not in spiral, seems incomplete</t>
  </si>
  <si>
    <t>very incomplete in width and lenght</t>
  </si>
  <si>
    <t>many traces of gut</t>
  </si>
  <si>
    <t xml:space="preserve">maybe for the traces of gut, parralles </t>
  </si>
  <si>
    <t>very small and incomplete</t>
  </si>
  <si>
    <t xml:space="preserve">quite a tear shape </t>
  </si>
  <si>
    <t>ovoïd, both ends rounded</t>
  </si>
  <si>
    <t xml:space="preserve">flattened, but both ends rounded </t>
  </si>
  <si>
    <t>quite rounded, incomplete</t>
  </si>
  <si>
    <t>round</t>
  </si>
  <si>
    <t>Cf9819</t>
  </si>
  <si>
    <t>Cf9820</t>
  </si>
  <si>
    <t>Cf9821</t>
  </si>
  <si>
    <t>Cf9822</t>
  </si>
  <si>
    <t>Cf9823</t>
  </si>
  <si>
    <t>Cf9824</t>
  </si>
  <si>
    <t>Cf9825</t>
  </si>
  <si>
    <t>Cf9826</t>
  </si>
  <si>
    <t>Cf9827</t>
  </si>
  <si>
    <t>Cf9828</t>
  </si>
  <si>
    <t>Cf9829</t>
  </si>
  <si>
    <t>Cf9830</t>
  </si>
  <si>
    <t>Cf9831</t>
  </si>
  <si>
    <t>Cf9832</t>
  </si>
  <si>
    <t>Cf9833</t>
  </si>
  <si>
    <t>Cf9834</t>
  </si>
  <si>
    <t>Cf9835</t>
  </si>
  <si>
    <t>Cf9836</t>
  </si>
  <si>
    <t>Cf9837</t>
  </si>
  <si>
    <t>Cf9838</t>
  </si>
  <si>
    <t>Cf9839</t>
  </si>
  <si>
    <t>both ends rounded, but flattened</t>
  </si>
  <si>
    <t>both ends tapered, visible last whorl</t>
  </si>
  <si>
    <t xml:space="preserve">maybe for the orientation and the quantity </t>
  </si>
  <si>
    <t>one side tapened and the other rounded, two spiral striations</t>
  </si>
  <si>
    <t xml:space="preserve">littles dimples but cylindral </t>
  </si>
  <si>
    <t>very good spiral striations all over the specimen</t>
  </si>
  <si>
    <t>yes for the spiral striation F2</t>
  </si>
  <si>
    <t xml:space="preserve">incomplete, but seems cylindral </t>
  </si>
  <si>
    <t>incomplete but seems like a tear shape</t>
  </si>
  <si>
    <t xml:space="preserve">many spiral striations, eucoprus shape like </t>
  </si>
  <si>
    <t>perfectly ovoïd, both ends rounded</t>
  </si>
  <si>
    <t xml:space="preserve">in two parts (broken), many spiral striations </t>
  </si>
  <si>
    <t>incomplete, but rounded</t>
  </si>
  <si>
    <t>many striations but not in spiral, both ends rounded</t>
  </si>
  <si>
    <t>visible last whorl but incomplete</t>
  </si>
  <si>
    <t xml:space="preserve">maybe because the enroullement est bien visible en coupe </t>
  </si>
  <si>
    <t xml:space="preserve">incomplete but one end rounded, poorly developed spiral but few spiral striations </t>
  </si>
  <si>
    <t>incomplete and odd shape</t>
  </si>
  <si>
    <t xml:space="preserve">H </t>
  </si>
  <si>
    <t>incomplete but very flattened, many traces of gut</t>
  </si>
  <si>
    <t>Cf10038</t>
  </si>
  <si>
    <t>Cf10039</t>
  </si>
  <si>
    <t>Cf10040</t>
  </si>
  <si>
    <t>Cf10041</t>
  </si>
  <si>
    <t>Cf10042</t>
  </si>
  <si>
    <t>Cf10043</t>
  </si>
  <si>
    <t>Cf10045</t>
  </si>
  <si>
    <t>Cf10046</t>
  </si>
  <si>
    <t>Cf10047</t>
  </si>
  <si>
    <t>Cf10048</t>
  </si>
  <si>
    <t>Cf10052</t>
  </si>
  <si>
    <t>visible last whorl</t>
  </si>
  <si>
    <t>maybe if I can identify the "tube"</t>
  </si>
  <si>
    <t>very flattened, ovoïd</t>
  </si>
  <si>
    <t xml:space="preserve">many spiral striations all over the specimen, but broken in 4 parts </t>
  </si>
  <si>
    <t>small and quite rounded, eucoprus shape</t>
  </si>
  <si>
    <t xml:space="preserve">odd shape, very angulate </t>
  </si>
  <si>
    <t>quite ovoïd, both ends rounded</t>
  </si>
  <si>
    <t>both ends rounded, visible last whorl</t>
  </si>
  <si>
    <t>Cf9984</t>
  </si>
  <si>
    <t>Cf9985</t>
  </si>
  <si>
    <t>Cf9986</t>
  </si>
  <si>
    <t>Cf9987</t>
  </si>
  <si>
    <t>Cf9988</t>
  </si>
  <si>
    <t>Cf9989</t>
  </si>
  <si>
    <t>Cf9990</t>
  </si>
  <si>
    <t>Cf9991</t>
  </si>
  <si>
    <t>Cf9992</t>
  </si>
  <si>
    <t>Cf9993</t>
  </si>
  <si>
    <t>Cf9994</t>
  </si>
  <si>
    <t>Cf9995</t>
  </si>
  <si>
    <t>Cf9996</t>
  </si>
  <si>
    <t>Cf9997</t>
  </si>
  <si>
    <t>Cf9998</t>
  </si>
  <si>
    <t>Cf9999</t>
  </si>
  <si>
    <t>Cf10000</t>
  </si>
  <si>
    <t>Cf10001</t>
  </si>
  <si>
    <t>Cf10002</t>
  </si>
  <si>
    <t>Cf10003</t>
  </si>
  <si>
    <t>Cf10004</t>
  </si>
  <si>
    <t>Cf10005</t>
  </si>
  <si>
    <t>Cf10006</t>
  </si>
  <si>
    <t>Cf10007</t>
  </si>
  <si>
    <t>Cf10008</t>
  </si>
  <si>
    <t>Cf10009</t>
  </si>
  <si>
    <t>Cf10010</t>
  </si>
  <si>
    <t>Cf10011</t>
  </si>
  <si>
    <t>Cf10012</t>
  </si>
  <si>
    <t>Cf10013</t>
  </si>
  <si>
    <t>Cf10014</t>
  </si>
  <si>
    <t>Cf10015</t>
  </si>
  <si>
    <t>Cf10016</t>
  </si>
  <si>
    <t>Cf10017</t>
  </si>
  <si>
    <t>Cf10018</t>
  </si>
  <si>
    <t>Cf10019</t>
  </si>
  <si>
    <t>Cf10020</t>
  </si>
  <si>
    <t>Cf10021</t>
  </si>
  <si>
    <t>Cf10022</t>
  </si>
  <si>
    <t>Cf10023</t>
  </si>
  <si>
    <t>Cf10024</t>
  </si>
  <si>
    <t>Cf10025</t>
  </si>
  <si>
    <t>Cf10031</t>
  </si>
  <si>
    <t>good spirals striations all over the specimen, both ends rounded</t>
  </si>
  <si>
    <t>visible last whorl, one end very tapered</t>
  </si>
  <si>
    <t xml:space="preserve">incomplete but flattened </t>
  </si>
  <si>
    <t>very very odd shape</t>
  </si>
  <si>
    <t>incomplete, but very flattened</t>
  </si>
  <si>
    <t>flattened with one end tapered</t>
  </si>
  <si>
    <r>
      <rPr>
        <i/>
        <sz val="11"/>
        <color theme="1"/>
        <rFont val="Calibri"/>
        <family val="2"/>
        <scheme val="minor"/>
      </rPr>
      <t>Eucoprus</t>
    </r>
    <r>
      <rPr>
        <sz val="11"/>
        <color theme="1"/>
        <rFont val="Calibri"/>
        <family val="2"/>
        <scheme val="minor"/>
      </rPr>
      <t xml:space="preserve">? </t>
    </r>
  </si>
  <si>
    <t>many striations but not in spiral</t>
  </si>
  <si>
    <t xml:space="preserve">incomplete but a lot of spiral striations </t>
  </si>
  <si>
    <t>incomplete, one end rounded and globally very cylindral</t>
  </si>
  <si>
    <t xml:space="preserve">maybe for the specials striations </t>
  </si>
  <si>
    <t>rounded but not flattened enought to be a H type</t>
  </si>
  <si>
    <t>many spiral striations but very smooth</t>
  </si>
  <si>
    <t>rounded but angulate so can't be B type</t>
  </si>
  <si>
    <t xml:space="preserve">many traces of gut , very flattened </t>
  </si>
  <si>
    <t>flattened with both ends rounded</t>
  </si>
  <si>
    <t>last whorl visible, scroll type</t>
  </si>
  <si>
    <t>incomplete, but last whorl visible</t>
  </si>
  <si>
    <t>seems incomplete</t>
  </si>
  <si>
    <t>incomplete but cylindral, one end rounded</t>
  </si>
  <si>
    <t>very small but cylindral and complete</t>
  </si>
  <si>
    <t>flattened but not enought to be a H type, ovoïd</t>
  </si>
  <si>
    <t>rounded and flattened but one big spiral striation</t>
  </si>
  <si>
    <t>incomplete but visible last whorl</t>
  </si>
  <si>
    <t>many spiral striations</t>
  </si>
  <si>
    <t>many spiral striations but incomplete</t>
  </si>
  <si>
    <t xml:space="preserve">both ends rouned </t>
  </si>
  <si>
    <t>odd shape, angulate, many traces of gut</t>
  </si>
  <si>
    <t>eucoprus shape</t>
  </si>
  <si>
    <t>Cf9786</t>
  </si>
  <si>
    <t>Cf9787</t>
  </si>
  <si>
    <t>Cf9788</t>
  </si>
  <si>
    <t>Cf9789</t>
  </si>
  <si>
    <t>Cf9790</t>
  </si>
  <si>
    <t>Cf9791</t>
  </si>
  <si>
    <t>Cf9792</t>
  </si>
  <si>
    <t>Cf9793</t>
  </si>
  <si>
    <t>Cf9794</t>
  </si>
  <si>
    <t>Cf9795</t>
  </si>
  <si>
    <t>Cf9796</t>
  </si>
  <si>
    <t>Cf9797</t>
  </si>
  <si>
    <t>Cf9798</t>
  </si>
  <si>
    <t>Cf9799</t>
  </si>
  <si>
    <t>Cf9800</t>
  </si>
  <si>
    <t>Cf9801</t>
  </si>
  <si>
    <t>Cf9802</t>
  </si>
  <si>
    <t>Cf9803</t>
  </si>
  <si>
    <t>Cf9804</t>
  </si>
  <si>
    <t>Cf9805</t>
  </si>
  <si>
    <t>Cf9806</t>
  </si>
  <si>
    <t>Cf9807</t>
  </si>
  <si>
    <t>Cf9808</t>
  </si>
  <si>
    <t>Cf9809</t>
  </si>
  <si>
    <t>Cf9810</t>
  </si>
  <si>
    <t>Cf9811</t>
  </si>
  <si>
    <t>Cf9812</t>
  </si>
  <si>
    <t>Cf9813</t>
  </si>
  <si>
    <t>Cf9814</t>
  </si>
  <si>
    <t>Cf9815</t>
  </si>
  <si>
    <t>Cf9816</t>
  </si>
  <si>
    <t>Cf9817</t>
  </si>
  <si>
    <t>Cf9818</t>
  </si>
  <si>
    <t>very flattened, incomplete</t>
  </si>
  <si>
    <t>massive, many irregularities and eucoprus shape</t>
  </si>
  <si>
    <t>both ends slightly tapered</t>
  </si>
  <si>
    <t>tooth shape, visible last whorl</t>
  </si>
  <si>
    <t>rounded and flattened but dimples</t>
  </si>
  <si>
    <t xml:space="preserve">tooth shape, many striations but not in spiral, one end very tapered </t>
  </si>
  <si>
    <t>incomplete, but seems spiral scroll type</t>
  </si>
  <si>
    <t xml:space="preserve">poorly developed spiral </t>
  </si>
  <si>
    <t>rounded and flattened</t>
  </si>
  <si>
    <t>rounded, many irregularities</t>
  </si>
  <si>
    <t>incomplete, odd shape</t>
  </si>
  <si>
    <t xml:space="preserve">visible last whorl, both ends tapered </t>
  </si>
  <si>
    <t xml:space="preserve">incomplete but massive </t>
  </si>
  <si>
    <t>Cf9916</t>
  </si>
  <si>
    <t>Cf9917</t>
  </si>
  <si>
    <t>Cf9918</t>
  </si>
  <si>
    <t>Cf9919</t>
  </si>
  <si>
    <t>Cf9920</t>
  </si>
  <si>
    <t>Cf9921</t>
  </si>
  <si>
    <t>Cf9922</t>
  </si>
  <si>
    <t>Cf9923</t>
  </si>
  <si>
    <t>Cf9924</t>
  </si>
  <si>
    <t>Cf9925</t>
  </si>
  <si>
    <t>Cf9926</t>
  </si>
  <si>
    <t>Cf9927</t>
  </si>
  <si>
    <t>Cf9928</t>
  </si>
  <si>
    <t>Cf9929</t>
  </si>
  <si>
    <t>Cf9930</t>
  </si>
  <si>
    <t>Cf9931</t>
  </si>
  <si>
    <t>Cf9932</t>
  </si>
  <si>
    <t>Cf9933</t>
  </si>
  <si>
    <t>Cf9934</t>
  </si>
  <si>
    <t>Cf9935</t>
  </si>
  <si>
    <t>Cf9936</t>
  </si>
  <si>
    <t>Cf9937</t>
  </si>
  <si>
    <t>Cf9938</t>
  </si>
  <si>
    <t>Cf9939</t>
  </si>
  <si>
    <t>Cf9940</t>
  </si>
  <si>
    <t>Cf9941</t>
  </si>
  <si>
    <t>Cf9942</t>
  </si>
  <si>
    <t>Cf9944</t>
  </si>
  <si>
    <t>Cf9945</t>
  </si>
  <si>
    <t>Cf9946</t>
  </si>
  <si>
    <t>Cf9947</t>
  </si>
  <si>
    <t>Cf9948</t>
  </si>
  <si>
    <t>Cf9949</t>
  </si>
  <si>
    <t>Cf9950</t>
  </si>
  <si>
    <t>Cf9951</t>
  </si>
  <si>
    <t>Cf9952</t>
  </si>
  <si>
    <t>Cf9953</t>
  </si>
  <si>
    <t>Cf9954</t>
  </si>
  <si>
    <t>Cf9955</t>
  </si>
  <si>
    <t>Cf9956</t>
  </si>
  <si>
    <t>Cf9957</t>
  </si>
  <si>
    <t>Cf9958</t>
  </si>
  <si>
    <t>Cf9959</t>
  </si>
  <si>
    <t>Cf9960</t>
  </si>
  <si>
    <t>Cf9961</t>
  </si>
  <si>
    <t>Cf9962</t>
  </si>
  <si>
    <t>Cf9963</t>
  </si>
  <si>
    <t>Cf9964</t>
  </si>
  <si>
    <t>Cf9965</t>
  </si>
  <si>
    <t>Cf9966</t>
  </si>
  <si>
    <t>Cf9967</t>
  </si>
  <si>
    <t>Cf9968</t>
  </si>
  <si>
    <t>Cf9969</t>
  </si>
  <si>
    <t>Cf9970</t>
  </si>
  <si>
    <t>Cf9971</t>
  </si>
  <si>
    <t>Cf9972</t>
  </si>
  <si>
    <t>Cf9973</t>
  </si>
  <si>
    <t>Cf9974</t>
  </si>
  <si>
    <t>Cf9975</t>
  </si>
  <si>
    <t>Cf9976</t>
  </si>
  <si>
    <t>Cf9978</t>
  </si>
  <si>
    <t>Cf9979</t>
  </si>
  <si>
    <t>Cf9980</t>
  </si>
  <si>
    <t>Cf9981</t>
  </si>
  <si>
    <t>Cf9982</t>
  </si>
  <si>
    <t xml:space="preserve">in two parts, both ends are "pad" </t>
  </si>
  <si>
    <t>very odd shape and texture, for me its not a coprolite</t>
  </si>
  <si>
    <t>in two parts, quite cylindral but not really, one end is tapered</t>
  </si>
  <si>
    <t>flattened but not enough, both ends rounded</t>
  </si>
  <si>
    <t xml:space="preserve">maybe if I can identify it </t>
  </si>
  <si>
    <t>odd texture, massive, both ends tapered</t>
  </si>
  <si>
    <t xml:space="preserve">many spiral striations all over the specimen  </t>
  </si>
  <si>
    <t xml:space="preserve">incomplete, tooth shape with a very tapered end </t>
  </si>
  <si>
    <t xml:space="preserve">incomplete, but seems very flattened, the inside is a different color than the outside </t>
  </si>
  <si>
    <t>incomplete, but seems cylindral, many traces of gut</t>
  </si>
  <si>
    <t>rounded, odd texture</t>
  </si>
  <si>
    <t xml:space="preserve">really small </t>
  </si>
  <si>
    <t>small but cylindar with spiral striations</t>
  </si>
  <si>
    <t xml:space="preserve">tooth shape, bery angular, flattened but not enough </t>
  </si>
  <si>
    <t xml:space="preserve">incomplete, many traces of gut  </t>
  </si>
  <si>
    <t>incomplete, many traces of gut</t>
  </si>
  <si>
    <t>flattened but not enough</t>
  </si>
  <si>
    <t xml:space="preserve">poorly developed spiral but pretty sure its a F type </t>
  </si>
  <si>
    <t>quite cylindral but quite curved too, many dimples</t>
  </si>
  <si>
    <t>incomplete, the end is "pad" but rounded</t>
  </si>
  <si>
    <t>slightly flattened, incomplete</t>
  </si>
  <si>
    <t>incomplete, one end very tapered</t>
  </si>
  <si>
    <t xml:space="preserve">slightly curved but quite cylindral </t>
  </si>
  <si>
    <t>Complete ?</t>
  </si>
  <si>
    <t xml:space="preserve">yes </t>
  </si>
  <si>
    <t xml:space="preserve">small rounded and slightly flattened </t>
  </si>
  <si>
    <t xml:space="preserve">seems cylindral </t>
  </si>
  <si>
    <t xml:space="preserve">two big spiral striations </t>
  </si>
  <si>
    <t xml:space="preserve">one end rounded </t>
  </si>
  <si>
    <t xml:space="preserve">very flattened and tapered ends </t>
  </si>
  <si>
    <t>cylindral, one end rounded</t>
  </si>
  <si>
    <t xml:space="preserve">spiral striations but too incomplete </t>
  </si>
  <si>
    <t>yes</t>
  </si>
  <si>
    <t>odd shape, many irregularities like holes</t>
  </si>
  <si>
    <t xml:space="preserve">many striations but too incomplete to determine which type is it </t>
  </si>
  <si>
    <t>small with one end flattened and the other very tapered</t>
  </si>
  <si>
    <t>cylindral shape</t>
  </si>
  <si>
    <t>Cf9736</t>
  </si>
  <si>
    <t>Cf9737</t>
  </si>
  <si>
    <t>Cf9738</t>
  </si>
  <si>
    <t>Cf9739</t>
  </si>
  <si>
    <t>Cf9740</t>
  </si>
  <si>
    <t>Cf9741</t>
  </si>
  <si>
    <t>Cf9742</t>
  </si>
  <si>
    <t>Cf9743</t>
  </si>
  <si>
    <t>Cf9744</t>
  </si>
  <si>
    <t>Cf9745</t>
  </si>
  <si>
    <t>Cf9746</t>
  </si>
  <si>
    <t>Cf9747</t>
  </si>
  <si>
    <t>Cf9748</t>
  </si>
  <si>
    <t>Cf9749</t>
  </si>
  <si>
    <t>Cf9750</t>
  </si>
  <si>
    <t>Cf9751</t>
  </si>
  <si>
    <t>Cf9752</t>
  </si>
  <si>
    <t>Cf9753</t>
  </si>
  <si>
    <t>Cf9754</t>
  </si>
  <si>
    <t>Cf9755</t>
  </si>
  <si>
    <t>Cf9756</t>
  </si>
  <si>
    <t>Cf9757</t>
  </si>
  <si>
    <t>Cf9758</t>
  </si>
  <si>
    <t>Cf9759</t>
  </si>
  <si>
    <t>Cf9760</t>
  </si>
  <si>
    <t>Cf9761</t>
  </si>
  <si>
    <t>Cf9762</t>
  </si>
  <si>
    <t>Cf9763</t>
  </si>
  <si>
    <t>Cf9764</t>
  </si>
  <si>
    <t>Cf9765</t>
  </si>
  <si>
    <t>Cf9766</t>
  </si>
  <si>
    <t>Cf9767</t>
  </si>
  <si>
    <t>Cf9768</t>
  </si>
  <si>
    <t>Cf9769</t>
  </si>
  <si>
    <t>Cf9770</t>
  </si>
  <si>
    <t>Cf9771</t>
  </si>
  <si>
    <t>Cf9772</t>
  </si>
  <si>
    <t>Cf9773</t>
  </si>
  <si>
    <t>Cf9774</t>
  </si>
  <si>
    <t>Cf9775</t>
  </si>
  <si>
    <t>Cf9776</t>
  </si>
  <si>
    <t>Cf9777</t>
  </si>
  <si>
    <t>Cf9778</t>
  </si>
  <si>
    <t>Cf9779</t>
  </si>
  <si>
    <t>Cf9780</t>
  </si>
  <si>
    <t>Cf9781</t>
  </si>
  <si>
    <t>Cf9782</t>
  </si>
  <si>
    <t>Cf9783</t>
  </si>
  <si>
    <t>Cf9784</t>
  </si>
  <si>
    <t>Cf9785</t>
  </si>
  <si>
    <t xml:space="preserve">massive, cylindral with both ends rounded, traces of gut </t>
  </si>
  <si>
    <t>almost complete, one edn rounded</t>
  </si>
  <si>
    <t>many traces of gut in spiral, one side flattened but both ends rounded</t>
  </si>
  <si>
    <t xml:space="preserve">structure like a hive </t>
  </si>
  <si>
    <t>one big striation in the middle of the specimen</t>
  </si>
  <si>
    <t>one end rounded</t>
  </si>
  <si>
    <t>tooth shape</t>
  </si>
  <si>
    <t>both ends rounded, rounded shape</t>
  </si>
  <si>
    <t>slightly flattened, but both ends rounded</t>
  </si>
  <si>
    <t>many spiral striations but poorly developed spiral</t>
  </si>
  <si>
    <t>flattened</t>
  </si>
  <si>
    <t xml:space="preserve">massive, many irregularities   </t>
  </si>
  <si>
    <t>cylindral, both ends rounded</t>
  </si>
  <si>
    <t>visible last whorl, scroll type</t>
  </si>
  <si>
    <t xml:space="preserve">quite rounded  </t>
  </si>
  <si>
    <t>slightly flattened</t>
  </si>
  <si>
    <t>quite rounded, both ends rounded</t>
  </si>
  <si>
    <t>quite flattened</t>
  </si>
  <si>
    <t xml:space="preserve">one end very tapered, visible spiral inside </t>
  </si>
  <si>
    <t xml:space="preserve">vertical striation </t>
  </si>
  <si>
    <t>one end is more flattened than the other</t>
  </si>
  <si>
    <t xml:space="preserve">one end is M shape </t>
  </si>
  <si>
    <t>one end is very rounded</t>
  </si>
  <si>
    <t>not cylindral, quite curved, with a "pas" on one side</t>
  </si>
  <si>
    <t>losangic shape</t>
  </si>
  <si>
    <t>quite curved</t>
  </si>
  <si>
    <t>quite flattened but one end rounded</t>
  </si>
  <si>
    <t>many holes and traces of gut (littles holes everywhere)</t>
  </si>
  <si>
    <t>very tapened and flattened but not enough to be a H type</t>
  </si>
  <si>
    <t>Cf10424</t>
  </si>
  <si>
    <t>Cf10425</t>
  </si>
  <si>
    <t>Cf10426</t>
  </si>
  <si>
    <t>Cf10427.2</t>
  </si>
  <si>
    <t>Cf10427.1</t>
  </si>
  <si>
    <t>very small, tooth shape</t>
  </si>
  <si>
    <t xml:space="preserve">one end very tapered  </t>
  </si>
  <si>
    <t xml:space="preserve">not really rounded but not really cylindral too </t>
  </si>
  <si>
    <t>Cf10288</t>
  </si>
  <si>
    <t>Cf10289</t>
  </si>
  <si>
    <t>Cf10290</t>
  </si>
  <si>
    <t>Cf10291</t>
  </si>
  <si>
    <t>Cf10292</t>
  </si>
  <si>
    <t>Cf10293</t>
  </si>
  <si>
    <t>Cf10294</t>
  </si>
  <si>
    <t>Cf10295</t>
  </si>
  <si>
    <t>Cf10296</t>
  </si>
  <si>
    <t>Cf10297</t>
  </si>
  <si>
    <t xml:space="preserve">massvie, odd shape but quite cylindral </t>
  </si>
  <si>
    <t>flattened but both ends roudned and ovoïd</t>
  </si>
  <si>
    <t>rounded and flattened but with too many irregularities</t>
  </si>
  <si>
    <t>both ends very tapered</t>
  </si>
  <si>
    <t xml:space="preserve">too incomplete  </t>
  </si>
  <si>
    <t>very small and rounded</t>
  </si>
  <si>
    <t>cylindral</t>
  </si>
  <si>
    <t>Cf10299</t>
  </si>
  <si>
    <t>Cf10300</t>
  </si>
  <si>
    <t>Cf10301</t>
  </si>
  <si>
    <t>Cf10302</t>
  </si>
  <si>
    <t>Cf10303</t>
  </si>
  <si>
    <t>Cf10304</t>
  </si>
  <si>
    <t>Cf10305</t>
  </si>
  <si>
    <t>Cf10306</t>
  </si>
  <si>
    <t>Cf10307</t>
  </si>
  <si>
    <t>Cf10308</t>
  </si>
  <si>
    <t>Cf10309</t>
  </si>
  <si>
    <t>Cf10310</t>
  </si>
  <si>
    <t>Cf10311</t>
  </si>
  <si>
    <t>Cf10312</t>
  </si>
  <si>
    <t>Cf10313</t>
  </si>
  <si>
    <t>Cf10314</t>
  </si>
  <si>
    <t>Cf10315</t>
  </si>
  <si>
    <t>Cf10316</t>
  </si>
  <si>
    <t>Cf10317</t>
  </si>
  <si>
    <t>Cf10318</t>
  </si>
  <si>
    <t>Cf10319</t>
  </si>
  <si>
    <t>Cf10320</t>
  </si>
  <si>
    <t>Cf10321</t>
  </si>
  <si>
    <t>Cf10322</t>
  </si>
  <si>
    <t>Cf10323</t>
  </si>
  <si>
    <t>Cf10325</t>
  </si>
  <si>
    <t xml:space="preserve">very incomplete and angular </t>
  </si>
  <si>
    <t xml:space="preserve">flattened but quite thick at one side </t>
  </si>
  <si>
    <t xml:space="preserve">too flattened to be B type but not enough to be H type </t>
  </si>
  <si>
    <t xml:space="preserve">almost complete  </t>
  </si>
  <si>
    <t xml:space="preserve">almost complete, not really ovoïd but very flattened </t>
  </si>
  <si>
    <t>very ovoïd and both ends rounded</t>
  </si>
  <si>
    <t xml:space="preserve">very odd shape, triangle shape but with many dimples </t>
  </si>
  <si>
    <t xml:space="preserve">cylindral </t>
  </si>
  <si>
    <t>very cylindral with both ends rounded</t>
  </si>
  <si>
    <t>very odd shape</t>
  </si>
  <si>
    <t>very small, few irregularities</t>
  </si>
  <si>
    <t>Cf10422</t>
  </si>
  <si>
    <t>Cf10423</t>
  </si>
  <si>
    <t>very thin, rectangular shape</t>
  </si>
  <si>
    <t>curved</t>
  </si>
  <si>
    <t>Cf10254</t>
  </si>
  <si>
    <t>Cf10255</t>
  </si>
  <si>
    <t>Cf10256</t>
  </si>
  <si>
    <t>Cf10257</t>
  </si>
  <si>
    <t>Cf10258</t>
  </si>
  <si>
    <t>Cf10259</t>
  </si>
  <si>
    <t>Cf10260</t>
  </si>
  <si>
    <t>Cf10261</t>
  </si>
  <si>
    <t>Cf10262</t>
  </si>
  <si>
    <t>Cf10263</t>
  </si>
  <si>
    <t>Cf10264</t>
  </si>
  <si>
    <t>Cf10265</t>
  </si>
  <si>
    <t>Cf10266</t>
  </si>
  <si>
    <t>Cf10267</t>
  </si>
  <si>
    <t>Cf10268</t>
  </si>
  <si>
    <t>Cf10269</t>
  </si>
  <si>
    <t>Cf10270</t>
  </si>
  <si>
    <t>Cf10271</t>
  </si>
  <si>
    <t>Cf10272</t>
  </si>
  <si>
    <t>Cf10273</t>
  </si>
  <si>
    <t>Cf10274</t>
  </si>
  <si>
    <t>Cf10275</t>
  </si>
  <si>
    <t>Cf10276</t>
  </si>
  <si>
    <t>Cf10277</t>
  </si>
  <si>
    <t>Cf10278</t>
  </si>
  <si>
    <t>Cf10279</t>
  </si>
  <si>
    <t>Cf10280</t>
  </si>
  <si>
    <t>Cf10281</t>
  </si>
  <si>
    <t>Cf10282</t>
  </si>
  <si>
    <t>Cf10283</t>
  </si>
  <si>
    <t>Cf10284</t>
  </si>
  <si>
    <t>Cf10285</t>
  </si>
  <si>
    <t>Cf10287</t>
  </si>
  <si>
    <t>Yes</t>
  </si>
  <si>
    <t xml:space="preserve">maybe eucoprus shape </t>
  </si>
  <si>
    <t xml:space="preserve">quite flattened  </t>
  </si>
  <si>
    <t>long and flattened ( I ? ), many traces</t>
  </si>
  <si>
    <t>quite tear shape</t>
  </si>
  <si>
    <t xml:space="preserve">ovoïd  </t>
  </si>
  <si>
    <t>quite curved0</t>
  </si>
  <si>
    <t xml:space="preserve">many irregularities  </t>
  </si>
  <si>
    <t>ovoïd</t>
  </si>
  <si>
    <t xml:space="preserve">very thin </t>
  </si>
  <si>
    <t>one end more tapered than the other</t>
  </si>
  <si>
    <t xml:space="preserve">very small but flattened </t>
  </si>
  <si>
    <t>to small and incomplete</t>
  </si>
  <si>
    <t>Cf10225</t>
  </si>
  <si>
    <t>Cf10253</t>
  </si>
  <si>
    <t>Cf10226</t>
  </si>
  <si>
    <t>Cf10227</t>
  </si>
  <si>
    <t>Cf10228</t>
  </si>
  <si>
    <t>Cf10229</t>
  </si>
  <si>
    <t>Cf10230</t>
  </si>
  <si>
    <t>Cf10231</t>
  </si>
  <si>
    <t>Cf10232</t>
  </si>
  <si>
    <t>Cf10233</t>
  </si>
  <si>
    <t>Cf10234</t>
  </si>
  <si>
    <t>Cf10235</t>
  </si>
  <si>
    <t>Cf10236</t>
  </si>
  <si>
    <t>Cf10237</t>
  </si>
  <si>
    <t>Cf10238</t>
  </si>
  <si>
    <t>Cf10239</t>
  </si>
  <si>
    <t>Cf10240</t>
  </si>
  <si>
    <t>Cf10241</t>
  </si>
  <si>
    <t>Cf10242</t>
  </si>
  <si>
    <t>Cf10243</t>
  </si>
  <si>
    <t>Cf10244</t>
  </si>
  <si>
    <t>Cf10245</t>
  </si>
  <si>
    <t>Cf10246</t>
  </si>
  <si>
    <t>Cf10247</t>
  </si>
  <si>
    <t>Cf10248</t>
  </si>
  <si>
    <t>Cf10249</t>
  </si>
  <si>
    <t>Cf10250</t>
  </si>
  <si>
    <t>Cf10251</t>
  </si>
  <si>
    <t>many irregularities, odd shape</t>
  </si>
  <si>
    <t>cylindral and both ends rounded</t>
  </si>
  <si>
    <t xml:space="preserve">basic shape </t>
  </si>
  <si>
    <t>very incomplete but cylindral part</t>
  </si>
  <si>
    <t>quite curved but visible last whorl</t>
  </si>
  <si>
    <t>flattened, many traces</t>
  </si>
  <si>
    <t>one both rounded</t>
  </si>
  <si>
    <t>rectangular shape</t>
  </si>
  <si>
    <t>very small</t>
  </si>
  <si>
    <t>one end very tapened and the other rounded</t>
  </si>
  <si>
    <t xml:space="preserve">very small, ovoïd </t>
  </si>
  <si>
    <t xml:space="preserve">Spiral heteropolar macrospiral, very light brown, </t>
  </si>
  <si>
    <t xml:space="preserve">light grey, smooth surface, incomplete at one end, the other is rounded </t>
  </si>
  <si>
    <t xml:space="preserve">Spiral amphipolar, light brown, 3 visibles striations, irregular surface </t>
  </si>
  <si>
    <t xml:space="preserve">poorly developped spiral but visible spiral structure in both ends which are rounded, smooth surface, light brown </t>
  </si>
  <si>
    <t xml:space="preserve">light grey, smooth surface, incomplete both ends  </t>
  </si>
  <si>
    <t>light brown, irregular surface with a incomplete shape</t>
  </si>
  <si>
    <t xml:space="preserve">very incomplete but a cylindral part </t>
  </si>
  <si>
    <t>Cf10252</t>
  </si>
  <si>
    <t>very incomplete and small</t>
  </si>
  <si>
    <t>Cf10399</t>
  </si>
  <si>
    <t>Cf10400</t>
  </si>
  <si>
    <t>Cf10401</t>
  </si>
  <si>
    <t>Cf10402</t>
  </si>
  <si>
    <t>Cf10403</t>
  </si>
  <si>
    <t>Cf10404</t>
  </si>
  <si>
    <t>Cf10405</t>
  </si>
  <si>
    <t>Cf10406</t>
  </si>
  <si>
    <t>Cf10407</t>
  </si>
  <si>
    <t>Cf10408</t>
  </si>
  <si>
    <t>Cf10409</t>
  </si>
  <si>
    <t>Cf10410</t>
  </si>
  <si>
    <t>Cf10411</t>
  </si>
  <si>
    <t>Cf10412</t>
  </si>
  <si>
    <t>Cf10413</t>
  </si>
  <si>
    <t>Cf10414</t>
  </si>
  <si>
    <t>Cf10415</t>
  </si>
  <si>
    <t>Cf10416</t>
  </si>
  <si>
    <t>Cf10417</t>
  </si>
  <si>
    <t>Cf10418</t>
  </si>
  <si>
    <t>Cf10419</t>
  </si>
  <si>
    <t>Cf10420</t>
  </si>
  <si>
    <t>Cf10421</t>
  </si>
  <si>
    <t xml:space="preserve">massive, very odd shape and texture </t>
  </si>
  <si>
    <t>A4</t>
  </si>
  <si>
    <t xml:space="preserve">Elongate </t>
  </si>
  <si>
    <t xml:space="preserve">in two parts, but diameter = more than 5x lenght : A type </t>
  </si>
  <si>
    <t xml:space="preserve">Yes for the A type </t>
  </si>
  <si>
    <t>cylindral part, many traces of gut</t>
  </si>
  <si>
    <t>rounded and slighlty flattened</t>
  </si>
  <si>
    <t>last whorl visible, scroll type, traces of gut</t>
  </si>
  <si>
    <t>cylindral slitghly flattened</t>
  </si>
  <si>
    <t>rounded slitghly flattened</t>
  </si>
  <si>
    <t>slightly curved, many striations</t>
  </si>
  <si>
    <t xml:space="preserve">cylindral, odd texture </t>
  </si>
  <si>
    <t>Cylindral</t>
  </si>
  <si>
    <t xml:space="preserve">visible spiral </t>
  </si>
  <si>
    <t>cylindral shape but slitghly flattened</t>
  </si>
  <si>
    <t>one end rounded and the other more tapered</t>
  </si>
  <si>
    <t xml:space="preserve">very angulate </t>
  </si>
  <si>
    <t>very elongate but incomplete</t>
  </si>
  <si>
    <t xml:space="preserve">one side very tapered </t>
  </si>
  <si>
    <t>very flattened</t>
  </si>
  <si>
    <t>Cf10182</t>
  </si>
  <si>
    <t>Cf10183</t>
  </si>
  <si>
    <t>Cf10184</t>
  </si>
  <si>
    <t>Cf10185</t>
  </si>
  <si>
    <t>Cf10186</t>
  </si>
  <si>
    <t>Cf10187</t>
  </si>
  <si>
    <t>Cf10188</t>
  </si>
  <si>
    <t>Cf10189</t>
  </si>
  <si>
    <t>Cf10190</t>
  </si>
  <si>
    <t>Cf10191</t>
  </si>
  <si>
    <t>Cf10192</t>
  </si>
  <si>
    <t>Cf10193</t>
  </si>
  <si>
    <t>Cf10194</t>
  </si>
  <si>
    <t>Cf10195</t>
  </si>
  <si>
    <t>Cf10196</t>
  </si>
  <si>
    <t>Cf10197</t>
  </si>
  <si>
    <t>Cf10198</t>
  </si>
  <si>
    <t>Cf10199</t>
  </si>
  <si>
    <t>Cf10200</t>
  </si>
  <si>
    <t>Cf10201</t>
  </si>
  <si>
    <t>Cf10202</t>
  </si>
  <si>
    <t>Cf10203</t>
  </si>
  <si>
    <t>Cf10204</t>
  </si>
  <si>
    <t>Cf10205</t>
  </si>
  <si>
    <t>Cf10206</t>
  </si>
  <si>
    <t>Cf10207</t>
  </si>
  <si>
    <t>Cf10208</t>
  </si>
  <si>
    <t>Cf10209</t>
  </si>
  <si>
    <t>Cf10210</t>
  </si>
  <si>
    <t>Cf10211</t>
  </si>
  <si>
    <t>Cf10212</t>
  </si>
  <si>
    <t>Cf10213</t>
  </si>
  <si>
    <t>Cf10214</t>
  </si>
  <si>
    <t>Cf10215</t>
  </si>
  <si>
    <t>Cf10216</t>
  </si>
  <si>
    <t>Cf10217</t>
  </si>
  <si>
    <t>Cf10218</t>
  </si>
  <si>
    <t>Cf10219</t>
  </si>
  <si>
    <t>Cf10220</t>
  </si>
  <si>
    <t>Cf10221</t>
  </si>
  <si>
    <t>Cf10222</t>
  </si>
  <si>
    <t>Cf10223</t>
  </si>
  <si>
    <t>Cf10224</t>
  </si>
  <si>
    <t>massive, one end slightly flattened, many traces, somes striations vertically</t>
  </si>
  <si>
    <t xml:space="preserve">one seems to be Gyrolepis </t>
  </si>
  <si>
    <t xml:space="preserve">eucoprus shape, massive </t>
  </si>
  <si>
    <t xml:space="preserve">elongate </t>
  </si>
  <si>
    <t xml:space="preserve">odd shape but very flattened </t>
  </si>
  <si>
    <t>slightly eucoprus shape</t>
  </si>
  <si>
    <t xml:space="preserve">one end tapered ans many traces </t>
  </si>
  <si>
    <t>many striations but not in spiral, eucoprus shape</t>
  </si>
  <si>
    <t xml:space="preserve">many striations vertically </t>
  </si>
  <si>
    <t>cylindral but curved, many traces of gut</t>
  </si>
  <si>
    <t>cylindral but slighlty flattened</t>
  </si>
  <si>
    <t xml:space="preserve">rounded with spirals striations </t>
  </si>
  <si>
    <t>big scales</t>
  </si>
  <si>
    <t xml:space="preserve">yes maybe for showing the same size of big scales </t>
  </si>
  <si>
    <t xml:space="preserve">very flattened but curved inside </t>
  </si>
  <si>
    <t>one end tapered and the other rounded</t>
  </si>
  <si>
    <t xml:space="preserve">many striations and orientation scales in spiral </t>
  </si>
  <si>
    <t xml:space="preserve">maybe for showing eucoprus shape on a massive coprolite? </t>
  </si>
  <si>
    <t xml:space="preserve">very very odd shape, like a bone limb shape, with very odd texture too </t>
  </si>
  <si>
    <t xml:space="preserve">very incomplete, is that a coprolite? </t>
  </si>
  <si>
    <t xml:space="preserve">both ends rounded, spiral striation at one end </t>
  </si>
  <si>
    <t xml:space="preserve">many striations and spiral striations at one end </t>
  </si>
  <si>
    <t xml:space="preserve">odd shape with one end "cut in half" with one side disappears </t>
  </si>
  <si>
    <t>quite rounded</t>
  </si>
  <si>
    <t xml:space="preserve">flattened, with very angulate sides </t>
  </si>
  <si>
    <t>flattened and cylindral</t>
  </si>
  <si>
    <t>Cf10373</t>
  </si>
  <si>
    <t>Cf10374</t>
  </si>
  <si>
    <t>Cf10375</t>
  </si>
  <si>
    <t>Cf10376</t>
  </si>
  <si>
    <t>Cf10377</t>
  </si>
  <si>
    <t>Cf10378</t>
  </si>
  <si>
    <t>Cf10379</t>
  </si>
  <si>
    <t>Cf10380</t>
  </si>
  <si>
    <t>Cf10381</t>
  </si>
  <si>
    <t>Cf10382</t>
  </si>
  <si>
    <t>Cf10383</t>
  </si>
  <si>
    <t>Cf10384</t>
  </si>
  <si>
    <t>Cf10385</t>
  </si>
  <si>
    <t>Cf10386</t>
  </si>
  <si>
    <t>Cf10387</t>
  </si>
  <si>
    <t>Cf10388</t>
  </si>
  <si>
    <t>Cf10389</t>
  </si>
  <si>
    <t>Cf10390</t>
  </si>
  <si>
    <t>Cf10391</t>
  </si>
  <si>
    <t>Cf10392</t>
  </si>
  <si>
    <t>Cf10393</t>
  </si>
  <si>
    <t>Cf10394</t>
  </si>
  <si>
    <t>Cf10395</t>
  </si>
  <si>
    <t>Cf10396</t>
  </si>
  <si>
    <t>Cf10397</t>
  </si>
  <si>
    <t>Cf10398</t>
  </si>
  <si>
    <t xml:space="preserve">in two parts, flattened </t>
  </si>
  <si>
    <t>same size (small scales)</t>
  </si>
  <si>
    <t xml:space="preserve">two big striations but not in spiral </t>
  </si>
  <si>
    <t xml:space="preserve">many striations quite in spiral </t>
  </si>
  <si>
    <t>cylindral and quite flattened</t>
  </si>
  <si>
    <t>one end eucoprus like and the other incomplete</t>
  </si>
  <si>
    <t xml:space="preserve">very flattened  </t>
  </si>
  <si>
    <t>very small but one big spiral striation</t>
  </si>
  <si>
    <t xml:space="preserve">quite ovoïd </t>
  </si>
  <si>
    <t xml:space="preserve">very small and incomplete but cylindral part </t>
  </si>
  <si>
    <t>small and incomplete but very flattened</t>
  </si>
  <si>
    <t>Cf10359</t>
  </si>
  <si>
    <t>Cf10360</t>
  </si>
  <si>
    <t>Cf10361</t>
  </si>
  <si>
    <t>Cf10362</t>
  </si>
  <si>
    <t>Cf10363</t>
  </si>
  <si>
    <t>Cf10364</t>
  </si>
  <si>
    <t>Cf10365</t>
  </si>
  <si>
    <t>Cf10366</t>
  </si>
  <si>
    <t>Cf10367</t>
  </si>
  <si>
    <t>Cf10368</t>
  </si>
  <si>
    <t>Cf10369</t>
  </si>
  <si>
    <t>Cf10370</t>
  </si>
  <si>
    <t>Cf10371</t>
  </si>
  <si>
    <t>Cf10372</t>
  </si>
  <si>
    <t xml:space="preserve">bigs spirals striations </t>
  </si>
  <si>
    <t>very rounded in 3D</t>
  </si>
  <si>
    <t>maybe for the perfect rounded shape</t>
  </si>
  <si>
    <t>too incomplete but seems cylindral</t>
  </si>
  <si>
    <t xml:space="preserve">one end flattened </t>
  </si>
  <si>
    <t>incomplete but cylindral part</t>
  </si>
  <si>
    <t>very incomplete but quite cylindral</t>
  </si>
  <si>
    <t>very small but complete</t>
  </si>
  <si>
    <t>Cf10326</t>
  </si>
  <si>
    <t>Cf10358</t>
  </si>
  <si>
    <t>Cf10327</t>
  </si>
  <si>
    <t>Cf10328</t>
  </si>
  <si>
    <t>Cf10329</t>
  </si>
  <si>
    <t>Cf10330</t>
  </si>
  <si>
    <t>Cf10331</t>
  </si>
  <si>
    <t>Cf10332</t>
  </si>
  <si>
    <t>Cf10333</t>
  </si>
  <si>
    <t>Cf10334</t>
  </si>
  <si>
    <t>Cf10335</t>
  </si>
  <si>
    <t>Cf10336</t>
  </si>
  <si>
    <t>Cf10337</t>
  </si>
  <si>
    <t>Cf10338</t>
  </si>
  <si>
    <t>Cf10339</t>
  </si>
  <si>
    <t>Cf10340</t>
  </si>
  <si>
    <t>Cf10341</t>
  </si>
  <si>
    <t>Cf10342</t>
  </si>
  <si>
    <t>Cf10343</t>
  </si>
  <si>
    <t>Cf10344</t>
  </si>
  <si>
    <t>Cf10345</t>
  </si>
  <si>
    <t>Cf10346</t>
  </si>
  <si>
    <t>Cf10347</t>
  </si>
  <si>
    <t>Cf10348</t>
  </si>
  <si>
    <t>Cf10349</t>
  </si>
  <si>
    <t>Cf10350</t>
  </si>
  <si>
    <t>Cf10351</t>
  </si>
  <si>
    <t>Cf10352</t>
  </si>
  <si>
    <t>Cf10353</t>
  </si>
  <si>
    <t>Cf10354</t>
  </si>
  <si>
    <t>Cf10355</t>
  </si>
  <si>
    <t>Cf10356</t>
  </si>
  <si>
    <t>Cf10357</t>
  </si>
  <si>
    <t>very odd extern shape but the intern in a good spiral, massive, many traces of gut</t>
  </si>
  <si>
    <t xml:space="preserve">maybe for the specials traces of gut (picture) </t>
  </si>
  <si>
    <t>many small inclusions</t>
  </si>
  <si>
    <t xml:space="preserve">visible last whorl, scroll type </t>
  </si>
  <si>
    <t>eucoprus shape, many striations but not in spiral</t>
  </si>
  <si>
    <t xml:space="preserve">slightly flattened </t>
  </si>
  <si>
    <t xml:space="preserve">incomplete but seems cylindral </t>
  </si>
  <si>
    <t xml:space="preserve">very incomplete </t>
  </si>
  <si>
    <t xml:space="preserve">flattened but odd shape </t>
  </si>
  <si>
    <t>very small and incomplete but flattened</t>
  </si>
  <si>
    <t>very flattened and small</t>
  </si>
  <si>
    <t xml:space="preserve">quite rounded </t>
  </si>
  <si>
    <t xml:space="preserve">seems eucoprus shape </t>
  </si>
  <si>
    <t xml:space="preserve">eucoprus shape </t>
  </si>
  <si>
    <t xml:space="preserve">very incomplete and angulate </t>
  </si>
  <si>
    <t>elongate and very flattened</t>
  </si>
  <si>
    <t>very small and triangular</t>
  </si>
  <si>
    <t xml:space="preserve">very small and incomplete </t>
  </si>
  <si>
    <t>Cf10144</t>
  </si>
  <si>
    <t>Cf10145</t>
  </si>
  <si>
    <t>Cf10146</t>
  </si>
  <si>
    <t>Cf10147</t>
  </si>
  <si>
    <t>Cf10148</t>
  </si>
  <si>
    <t>Cf10149</t>
  </si>
  <si>
    <t>Cf10150</t>
  </si>
  <si>
    <t>Cf10151</t>
  </si>
  <si>
    <t>Cf10152</t>
  </si>
  <si>
    <t>Cf10153</t>
  </si>
  <si>
    <t>Cf10154</t>
  </si>
  <si>
    <t>Cf10155</t>
  </si>
  <si>
    <t>Cf10156</t>
  </si>
  <si>
    <t>Cf10157</t>
  </si>
  <si>
    <t>Cf10158</t>
  </si>
  <si>
    <t>Cf10159</t>
  </si>
  <si>
    <t>Cf10160</t>
  </si>
  <si>
    <t>Cf10161</t>
  </si>
  <si>
    <t>Cf10162</t>
  </si>
  <si>
    <t>Cf10163</t>
  </si>
  <si>
    <t>Cf10164</t>
  </si>
  <si>
    <t>Cf10165</t>
  </si>
  <si>
    <t>Cf10166</t>
  </si>
  <si>
    <t>Cf10167</t>
  </si>
  <si>
    <t>Cf10168</t>
  </si>
  <si>
    <t>Cf10169</t>
  </si>
  <si>
    <t>Cf10170</t>
  </si>
  <si>
    <t>Cf10171</t>
  </si>
  <si>
    <t>Cf10172</t>
  </si>
  <si>
    <t>Cf10173</t>
  </si>
  <si>
    <t>Cf10174</t>
  </si>
  <si>
    <t>Cf10175</t>
  </si>
  <si>
    <t>Cf10176</t>
  </si>
  <si>
    <t>Cf10177</t>
  </si>
  <si>
    <t>Cf10178</t>
  </si>
  <si>
    <t>Cf10179</t>
  </si>
  <si>
    <t>Cf10180</t>
  </si>
  <si>
    <t>Cf10181</t>
  </si>
  <si>
    <t>one end rounded, many guts</t>
  </si>
  <si>
    <t>eucoprus shape, flattened</t>
  </si>
  <si>
    <t>one end flattened, few traces</t>
  </si>
  <si>
    <t xml:space="preserve">very odd shape </t>
  </si>
  <si>
    <t>few striations but not in spiral</t>
  </si>
  <si>
    <t xml:space="preserve">flattened, but odd shape </t>
  </si>
  <si>
    <t>incomplete but cylindral part, traces of gut</t>
  </si>
  <si>
    <t>flattened and curved</t>
  </si>
  <si>
    <t xml:space="preserve">both ends rounded but not complete I think </t>
  </si>
  <si>
    <t xml:space="preserve">one end slightly tapered </t>
  </si>
  <si>
    <t xml:space="preserve">odd shape but one big spiral striation </t>
  </si>
  <si>
    <t xml:space="preserve">incomplete but cylindral part </t>
  </si>
  <si>
    <t xml:space="preserve">not cylindral </t>
  </si>
  <si>
    <t>quite flattened and many irregularities</t>
  </si>
  <si>
    <t>both ends rounded, in two parts (broken)</t>
  </si>
  <si>
    <t>very small but visible last whorl</t>
  </si>
  <si>
    <t>flattened and slightly curved</t>
  </si>
  <si>
    <t>very rounded</t>
  </si>
  <si>
    <t>odd shape and incomplet</t>
  </si>
  <si>
    <t xml:space="preserve">quite eucoprus shape </t>
  </si>
  <si>
    <t>Cf10053</t>
  </si>
  <si>
    <t>Cf10054</t>
  </si>
  <si>
    <t>Cf10055</t>
  </si>
  <si>
    <t>Cf10056</t>
  </si>
  <si>
    <t>Cf10057</t>
  </si>
  <si>
    <t>Cf10058</t>
  </si>
  <si>
    <t>Cf10059</t>
  </si>
  <si>
    <t>Cf10060</t>
  </si>
  <si>
    <t>Cf10061</t>
  </si>
  <si>
    <t>Cf10062</t>
  </si>
  <si>
    <t>Cf10063</t>
  </si>
  <si>
    <t>Cf10064</t>
  </si>
  <si>
    <t>Cf10065</t>
  </si>
  <si>
    <t>Cf10066</t>
  </si>
  <si>
    <t>Cf10067</t>
  </si>
  <si>
    <t>Cf10068</t>
  </si>
  <si>
    <t>Cf10069</t>
  </si>
  <si>
    <t>Cf10070</t>
  </si>
  <si>
    <t>Cf10071</t>
  </si>
  <si>
    <t>Cf10072</t>
  </si>
  <si>
    <t>Cf10073</t>
  </si>
  <si>
    <t>Cf10074</t>
  </si>
  <si>
    <t>Cf10075</t>
  </si>
  <si>
    <t>Cf10076</t>
  </si>
  <si>
    <t>Cf10077</t>
  </si>
  <si>
    <t>Cf10078</t>
  </si>
  <si>
    <t>Cf10079</t>
  </si>
  <si>
    <t>Cf10080</t>
  </si>
  <si>
    <t>Cf10081</t>
  </si>
  <si>
    <t>Cf10082</t>
  </si>
  <si>
    <t>Cf10083</t>
  </si>
  <si>
    <t>Cf10084</t>
  </si>
  <si>
    <t>Cf10085</t>
  </si>
  <si>
    <t>Cf10086</t>
  </si>
  <si>
    <t>Cf10087</t>
  </si>
  <si>
    <t>Cf10088</t>
  </si>
  <si>
    <t>Cf10089</t>
  </si>
  <si>
    <t>Cf10090</t>
  </si>
  <si>
    <t>Cf10091</t>
  </si>
  <si>
    <t>Cf10092</t>
  </si>
  <si>
    <t>Cf10093</t>
  </si>
  <si>
    <t>Cf10094</t>
  </si>
  <si>
    <t>Cf10095</t>
  </si>
  <si>
    <t>Cf10096</t>
  </si>
  <si>
    <t>Cf10097</t>
  </si>
  <si>
    <t>Cf10098</t>
  </si>
  <si>
    <t>Cf10099</t>
  </si>
  <si>
    <t>Cf10100</t>
  </si>
  <si>
    <t>Cf10101</t>
  </si>
  <si>
    <t>Cf10102</t>
  </si>
  <si>
    <t>Cf10103</t>
  </si>
  <si>
    <t>Cf10104</t>
  </si>
  <si>
    <t>Cf10105</t>
  </si>
  <si>
    <t>Cf10106</t>
  </si>
  <si>
    <t>Cf10107</t>
  </si>
  <si>
    <t>Cf10108</t>
  </si>
  <si>
    <t>Cf10109</t>
  </si>
  <si>
    <t>Cf10110</t>
  </si>
  <si>
    <t>Cf10111</t>
  </si>
  <si>
    <t>Cf10112</t>
  </si>
  <si>
    <t>Cf10113</t>
  </si>
  <si>
    <t>Cf10114</t>
  </si>
  <si>
    <t>Cf10115</t>
  </si>
  <si>
    <t>Cf10116</t>
  </si>
  <si>
    <t>Cf10117</t>
  </si>
  <si>
    <t>Cf10118</t>
  </si>
  <si>
    <t>Cf10119</t>
  </si>
  <si>
    <t>Cf10120</t>
  </si>
  <si>
    <t>Cf10121</t>
  </si>
  <si>
    <t>Cf10122</t>
  </si>
  <si>
    <t>Cf10123</t>
  </si>
  <si>
    <t>Cf10124</t>
  </si>
  <si>
    <t>Cf10125</t>
  </si>
  <si>
    <t>Cf10126</t>
  </si>
  <si>
    <t>Cf10127</t>
  </si>
  <si>
    <t>Cf10128</t>
  </si>
  <si>
    <t>Cf10129</t>
  </si>
  <si>
    <t>Cf10130</t>
  </si>
  <si>
    <t>Cf10131</t>
  </si>
  <si>
    <t>Cf10132</t>
  </si>
  <si>
    <t>Cf10133</t>
  </si>
  <si>
    <t>Cf10134</t>
  </si>
  <si>
    <t>Cf10135</t>
  </si>
  <si>
    <t>Cf10136</t>
  </si>
  <si>
    <t>Cf10137</t>
  </si>
  <si>
    <t>Cf10138</t>
  </si>
  <si>
    <t>Cf10139</t>
  </si>
  <si>
    <t>Cf10140</t>
  </si>
  <si>
    <t>Cf10141</t>
  </si>
  <si>
    <t>Cf10142</t>
  </si>
  <si>
    <t>Cf10143</t>
  </si>
  <si>
    <t>rounded in 3D, many irregularities</t>
  </si>
  <si>
    <t>flattened and ovoïd</t>
  </si>
  <si>
    <t>very cylindral with both ends rounded, many striations but poorly developed spiral</t>
  </si>
  <si>
    <t>many traces odf gut</t>
  </si>
  <si>
    <t>maybe for the traces of gut</t>
  </si>
  <si>
    <t xml:space="preserve">both ends flattened </t>
  </si>
  <si>
    <t>both ends flattened</t>
  </si>
  <si>
    <t>too incomplete</t>
  </si>
  <si>
    <t>quite tooth shape</t>
  </si>
  <si>
    <t>dimples</t>
  </si>
  <si>
    <t>slitghly curved</t>
  </si>
  <si>
    <t>cylindral inside but not outside</t>
  </si>
  <si>
    <t>very incomplete, many traces of gut</t>
  </si>
  <si>
    <t xml:space="preserve">one big spiral striation, holes </t>
  </si>
  <si>
    <t>cylindral but with many irregularities</t>
  </si>
  <si>
    <t>very odd shape, many dimples and angles</t>
  </si>
  <si>
    <t xml:space="preserve">quite irregular shape </t>
  </si>
  <si>
    <t>Thin</t>
  </si>
  <si>
    <t>very flattened and many traces</t>
  </si>
  <si>
    <t>many irregularities, one end rounded</t>
  </si>
  <si>
    <t>idk the sense</t>
  </si>
  <si>
    <t xml:space="preserve">tear shape  </t>
  </si>
  <si>
    <t xml:space="preserve">flattened, spiral striations but poorly developed spiral </t>
  </si>
  <si>
    <t>both ends rounded, many spiral striations</t>
  </si>
  <si>
    <t>one end very tapered, dimples</t>
  </si>
  <si>
    <t xml:space="preserve">flattened, to many scales to see the shape correctly </t>
  </si>
  <si>
    <t xml:space="preserve">maybe for a entiere scale of Gyrolepis </t>
  </si>
  <si>
    <t>very flattered</t>
  </si>
  <si>
    <t>triangle shape, eucoprus like</t>
  </si>
  <si>
    <t>one side rounded</t>
  </si>
  <si>
    <t>not complete but very flattened</t>
  </si>
  <si>
    <t>very very flattened</t>
  </si>
  <si>
    <t>maybe for the very very flattened</t>
  </si>
  <si>
    <t>very rounded 3D</t>
  </si>
  <si>
    <t xml:space="preserve">odd shape, angulate </t>
  </si>
  <si>
    <t xml:space="preserve">incomplete but I think its eucoprus shape </t>
  </si>
  <si>
    <t>maybe for une super trace de scale</t>
  </si>
  <si>
    <t>flattened but curved</t>
  </si>
  <si>
    <t>very odd shape, many irregularities</t>
  </si>
  <si>
    <t>weird flattened because triangle shape</t>
  </si>
  <si>
    <t>dimples, very small</t>
  </si>
  <si>
    <t>odd shape, many irregularities</t>
  </si>
  <si>
    <t>Unknown</t>
  </si>
  <si>
    <t xml:space="preserve">Morphotypes </t>
  </si>
  <si>
    <t>Nombre de  Morphotype</t>
  </si>
  <si>
    <t>(vide)</t>
  </si>
  <si>
    <t xml:space="preserve">Moyennes </t>
  </si>
  <si>
    <t xml:space="preserve"> vertebrae</t>
  </si>
  <si>
    <t>&lt;5</t>
  </si>
  <si>
    <t>&gt;10</t>
  </si>
  <si>
    <t>5 to 10</t>
  </si>
  <si>
    <t>Gyrolepis x3  (the bigger is 4mm de large)</t>
  </si>
  <si>
    <t>three scales and one tooth</t>
  </si>
  <si>
    <t>bone</t>
  </si>
  <si>
    <t>other</t>
  </si>
  <si>
    <t>Cf15478.2</t>
  </si>
  <si>
    <t xml:space="preserve">fin ray </t>
  </si>
  <si>
    <t>one big scale, got a picture</t>
  </si>
  <si>
    <t xml:space="preserve">C'est le même qu'au dessous </t>
  </si>
  <si>
    <t>C'est le même qu'au dessus</t>
  </si>
  <si>
    <t xml:space="preserve">maybe Sargodon tomicus ? </t>
  </si>
  <si>
    <t xml:space="preserve">bone </t>
  </si>
  <si>
    <t xml:space="preserve">9mm long </t>
  </si>
  <si>
    <t xml:space="preserve">Même chose qu'en dessous </t>
  </si>
  <si>
    <t xml:space="preserve">La même chose qu'au dessus </t>
  </si>
  <si>
    <t xml:space="preserve">C'est la même chose qu'au dessus </t>
  </si>
  <si>
    <t>long and square scales</t>
  </si>
  <si>
    <t>something looking like a hive</t>
  </si>
  <si>
    <t>one bigger than the other</t>
  </si>
  <si>
    <t>very big and complete scale</t>
  </si>
  <si>
    <t xml:space="preserve">odd long and thin tube with several layers </t>
  </si>
  <si>
    <t>big complete tooth with specific structure</t>
  </si>
  <si>
    <t xml:space="preserve">un super long tube </t>
  </si>
  <si>
    <t>including a very long scale rectangular</t>
  </si>
  <si>
    <t>one special rounded inclusion (picture)</t>
  </si>
  <si>
    <t>one big scale? Got a picture</t>
  </si>
  <si>
    <t>different sizes</t>
  </si>
  <si>
    <t>one big scale with an odd shape</t>
  </si>
  <si>
    <t>very weird inclusion, i took a picture</t>
  </si>
  <si>
    <t xml:space="preserve">Nombre de Inclusions </t>
  </si>
  <si>
    <t xml:space="preserve">Cylindralcurved </t>
  </si>
  <si>
    <t>Cylindraltear</t>
  </si>
  <si>
    <t>Long Cylindral</t>
  </si>
  <si>
    <t xml:space="preserve">thin Cylindral </t>
  </si>
  <si>
    <t>Nombre de  Morphotype2</t>
  </si>
  <si>
    <t>Type B</t>
  </si>
  <si>
    <t>Round</t>
  </si>
  <si>
    <t xml:space="preserve">Flattened </t>
  </si>
  <si>
    <t xml:space="preserve">Nombre de Color </t>
  </si>
  <si>
    <t>browngreen</t>
  </si>
  <si>
    <t>encore cette grosse écaille jcp si c'est bien Gyrolepis</t>
  </si>
  <si>
    <t>x3 (the bigger is 4mm large)</t>
  </si>
  <si>
    <t xml:space="preserve">Lepidotes </t>
  </si>
  <si>
    <t>(round tooth?)</t>
  </si>
  <si>
    <t xml:space="preserve">and maybe another (differents size) </t>
  </si>
  <si>
    <t xml:space="preserve"> Pachystropheus rhaeticus</t>
  </si>
  <si>
    <t>look like Lepidosaurian bone fragment metatarsa</t>
  </si>
  <si>
    <t xml:space="preserve"> l (A Marine vertebrate fauna from the Late Triassic of Somerset, and a review of British placodonts) </t>
  </si>
  <si>
    <t xml:space="preserve">"Selachimorpha prismatic cartilage"  </t>
  </si>
  <si>
    <t>d'après Cavicchini et al., 2018 ?</t>
  </si>
  <si>
    <t xml:space="preserve">Fin ray </t>
  </si>
  <si>
    <t>x3</t>
  </si>
  <si>
    <t>Gyrolepis x</t>
  </si>
  <si>
    <t>Bone</t>
  </si>
  <si>
    <t>F1 Type</t>
  </si>
  <si>
    <t>round scales</t>
  </si>
  <si>
    <t xml:space="preserve">Spine? </t>
  </si>
  <si>
    <t>x4 and &gt;20</t>
  </si>
  <si>
    <t>x2</t>
  </si>
  <si>
    <t>x4</t>
  </si>
  <si>
    <t>scale orientation</t>
  </si>
  <si>
    <t>very good scale orientation</t>
  </si>
  <si>
    <t xml:space="preserve">maybe for the scale orientation transversal </t>
  </si>
  <si>
    <t>picture</t>
  </si>
  <si>
    <t xml:space="preserve">Museum </t>
  </si>
  <si>
    <t>E</t>
  </si>
  <si>
    <t>A?</t>
  </si>
  <si>
    <t>B4</t>
  </si>
  <si>
    <t>Spiral Scroll</t>
  </si>
  <si>
    <t>C</t>
  </si>
  <si>
    <t>D</t>
  </si>
  <si>
    <t>Type A</t>
  </si>
  <si>
    <t>"Eucoprus"</t>
  </si>
  <si>
    <t>E?</t>
  </si>
  <si>
    <t>"E2" reniform?</t>
  </si>
  <si>
    <t>length (mm)</t>
  </si>
  <si>
    <t xml:space="preserve">Colour </t>
  </si>
  <si>
    <t>TOTAL</t>
  </si>
  <si>
    <t>width (mm)</t>
  </si>
  <si>
    <t>same as above</t>
  </si>
  <si>
    <t>Morphotype</t>
  </si>
  <si>
    <t>Width</t>
  </si>
  <si>
    <t>Total</t>
  </si>
  <si>
    <t>Mean</t>
  </si>
  <si>
    <t>Incomplete</t>
  </si>
  <si>
    <t>Cylindrical</t>
  </si>
  <si>
    <t>A,A4</t>
  </si>
  <si>
    <t>Regular</t>
  </si>
  <si>
    <t>B,B1,B2,B4</t>
  </si>
  <si>
    <t>Totals</t>
  </si>
  <si>
    <t>Sums</t>
  </si>
  <si>
    <t>Complete</t>
  </si>
  <si>
    <t>Overall</t>
  </si>
  <si>
    <t>Length</t>
  </si>
  <si>
    <t>Fig. 9I</t>
  </si>
  <si>
    <t>Fig. 9C</t>
  </si>
  <si>
    <t>Fig. 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</si>
</sst>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5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/>
    <xf numFmtId="0" fontId="0" fillId="4" borderId="1" xfId="0" applyFill="1" applyBorder="1" applyAlignment="1"/>
    <xf numFmtId="0" fontId="0" fillId="0" borderId="2" xfId="0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2" borderId="0" xfId="0" applyFill="1" applyBorder="1" applyAlignment="1"/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2" xfId="0" applyFill="1" applyBorder="1" applyAlignment="1"/>
    <xf numFmtId="0" fontId="0" fillId="9" borderId="0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0" borderId="0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0" fillId="5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/>
    <xf numFmtId="0" fontId="3" fillId="0" borderId="0" xfId="0" applyFont="1" applyBorder="1" applyAlignment="1">
      <alignment horizontal="left"/>
    </xf>
    <xf numFmtId="0" fontId="0" fillId="0" borderId="7" xfId="0" applyBorder="1" applyAlignment="1"/>
    <xf numFmtId="0" fontId="0" fillId="2" borderId="7" xfId="0" applyFill="1" applyBorder="1" applyAlignment="1"/>
    <xf numFmtId="0" fontId="8" fillId="11" borderId="0" xfId="0" applyFont="1" applyFill="1"/>
    <xf numFmtId="0" fontId="7" fillId="0" borderId="0" xfId="0" applyFont="1"/>
    <xf numFmtId="0" fontId="9" fillId="2" borderId="0" xfId="0" applyFont="1" applyFill="1"/>
    <xf numFmtId="0" fontId="10" fillId="2" borderId="0" xfId="0" applyFont="1" applyFill="1"/>
    <xf numFmtId="0" fontId="6" fillId="0" borderId="0" xfId="0" applyFont="1"/>
    <xf numFmtId="0" fontId="6" fillId="2" borderId="0" xfId="0" applyFont="1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C30"/>
      <color rgb="FFFFFFFF"/>
      <color rgb="FFD7BEB3"/>
      <color rgb="FFCFB2A5"/>
      <color rgb="FF7B5341"/>
      <color rgb="FF654435"/>
      <color rgb="FFA67058"/>
      <color rgb="FFC4B886"/>
      <color rgb="FF954ECA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3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[Supplement.xlsx]Feuil2!Tableau croisé dynamique39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Inclusions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Feuil2!$B$3:$B$4</c:f>
              <c:strCache>
                <c:ptCount val="1"/>
                <c:pt idx="0">
                  <c:v>&lt;5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Feuil2!$A$5:$A$22</c:f>
              <c:strCache>
                <c:ptCount val="18"/>
                <c:pt idx="0">
                  <c:v>Cylindral</c:v>
                </c:pt>
                <c:pt idx="1">
                  <c:v>Cylindral </c:v>
                </c:pt>
                <c:pt idx="2">
                  <c:v>Cylindral  </c:v>
                </c:pt>
                <c:pt idx="3">
                  <c:v>Cylindral curved </c:v>
                </c:pt>
                <c:pt idx="4">
                  <c:v>Cylindral tear</c:v>
                </c:pt>
                <c:pt idx="5">
                  <c:v>Elongate </c:v>
                </c:pt>
                <c:pt idx="6">
                  <c:v>incomplete</c:v>
                </c:pt>
                <c:pt idx="7">
                  <c:v>incomplete </c:v>
                </c:pt>
                <c:pt idx="8">
                  <c:v>incomplete  </c:v>
                </c:pt>
                <c:pt idx="9">
                  <c:v>irregular in shape</c:v>
                </c:pt>
                <c:pt idx="10">
                  <c:v>Irregular in shape </c:v>
                </c:pt>
                <c:pt idx="11">
                  <c:v>irregular shape</c:v>
                </c:pt>
                <c:pt idx="12">
                  <c:v>Long cylindral </c:v>
                </c:pt>
                <c:pt idx="13">
                  <c:v>Rounded</c:v>
                </c:pt>
                <c:pt idx="14">
                  <c:v>Spiral</c:v>
                </c:pt>
                <c:pt idx="15">
                  <c:v>Spiral </c:v>
                </c:pt>
                <c:pt idx="16">
                  <c:v>Thin</c:v>
                </c:pt>
                <c:pt idx="17">
                  <c:v>thin cylindral  </c:v>
                </c:pt>
              </c:strCache>
            </c:strRef>
          </c:cat>
          <c:val>
            <c:numRef>
              <c:f>Feuil2!$B$5:$B$22</c:f>
              <c:numCache>
                <c:formatCode>General</c:formatCode>
                <c:ptCount val="18"/>
                <c:pt idx="0">
                  <c:v>84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6">
                  <c:v>58</c:v>
                </c:pt>
                <c:pt idx="9">
                  <c:v>46</c:v>
                </c:pt>
                <c:pt idx="10">
                  <c:v>5</c:v>
                </c:pt>
                <c:pt idx="13">
                  <c:v>13</c:v>
                </c:pt>
                <c:pt idx="14">
                  <c:v>56</c:v>
                </c:pt>
                <c:pt idx="15">
                  <c:v>12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E-4B3F-A615-78C0E705490C}"/>
            </c:ext>
          </c:extLst>
        </c:ser>
        <c:ser>
          <c:idx val="1"/>
          <c:order val="1"/>
          <c:tx>
            <c:strRef>
              <c:f>Feuil2!$C$3:$C$4</c:f>
              <c:strCache>
                <c:ptCount val="1"/>
                <c:pt idx="0">
                  <c:v>&gt;10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Feuil2!$A$5:$A$22</c:f>
              <c:strCache>
                <c:ptCount val="18"/>
                <c:pt idx="0">
                  <c:v>Cylindral</c:v>
                </c:pt>
                <c:pt idx="1">
                  <c:v>Cylindral </c:v>
                </c:pt>
                <c:pt idx="2">
                  <c:v>Cylindral  </c:v>
                </c:pt>
                <c:pt idx="3">
                  <c:v>Cylindral curved </c:v>
                </c:pt>
                <c:pt idx="4">
                  <c:v>Cylindral tear</c:v>
                </c:pt>
                <c:pt idx="5">
                  <c:v>Elongate </c:v>
                </c:pt>
                <c:pt idx="6">
                  <c:v>incomplete</c:v>
                </c:pt>
                <c:pt idx="7">
                  <c:v>incomplete </c:v>
                </c:pt>
                <c:pt idx="8">
                  <c:v>incomplete  </c:v>
                </c:pt>
                <c:pt idx="9">
                  <c:v>irregular in shape</c:v>
                </c:pt>
                <c:pt idx="10">
                  <c:v>Irregular in shape </c:v>
                </c:pt>
                <c:pt idx="11">
                  <c:v>irregular shape</c:v>
                </c:pt>
                <c:pt idx="12">
                  <c:v>Long cylindral </c:v>
                </c:pt>
                <c:pt idx="13">
                  <c:v>Rounded</c:v>
                </c:pt>
                <c:pt idx="14">
                  <c:v>Spiral</c:v>
                </c:pt>
                <c:pt idx="15">
                  <c:v>Spiral </c:v>
                </c:pt>
                <c:pt idx="16">
                  <c:v>Thin</c:v>
                </c:pt>
                <c:pt idx="17">
                  <c:v>thin cylindral  </c:v>
                </c:pt>
              </c:strCache>
            </c:strRef>
          </c:cat>
          <c:val>
            <c:numRef>
              <c:f>Feuil2!$C$5:$C$22</c:f>
              <c:numCache>
                <c:formatCode>General</c:formatCode>
                <c:ptCount val="18"/>
                <c:pt idx="0">
                  <c:v>24</c:v>
                </c:pt>
                <c:pt idx="1">
                  <c:v>5</c:v>
                </c:pt>
                <c:pt idx="6">
                  <c:v>3</c:v>
                </c:pt>
                <c:pt idx="9">
                  <c:v>11</c:v>
                </c:pt>
                <c:pt idx="13">
                  <c:v>1</c:v>
                </c:pt>
                <c:pt idx="14">
                  <c:v>30</c:v>
                </c:pt>
                <c:pt idx="15">
                  <c:v>1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E-4B3F-A615-78C0E705490C}"/>
            </c:ext>
          </c:extLst>
        </c:ser>
        <c:ser>
          <c:idx val="2"/>
          <c:order val="2"/>
          <c:tx>
            <c:strRef>
              <c:f>Feuil2!$D$3:$D$4</c:f>
              <c:strCache>
                <c:ptCount val="1"/>
                <c:pt idx="0">
                  <c:v>5 to 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Feuil2!$A$5:$A$22</c:f>
              <c:strCache>
                <c:ptCount val="18"/>
                <c:pt idx="0">
                  <c:v>Cylindral</c:v>
                </c:pt>
                <c:pt idx="1">
                  <c:v>Cylindral </c:v>
                </c:pt>
                <c:pt idx="2">
                  <c:v>Cylindral  </c:v>
                </c:pt>
                <c:pt idx="3">
                  <c:v>Cylindral curved </c:v>
                </c:pt>
                <c:pt idx="4">
                  <c:v>Cylindral tear</c:v>
                </c:pt>
                <c:pt idx="5">
                  <c:v>Elongate </c:v>
                </c:pt>
                <c:pt idx="6">
                  <c:v>incomplete</c:v>
                </c:pt>
                <c:pt idx="7">
                  <c:v>incomplete </c:v>
                </c:pt>
                <c:pt idx="8">
                  <c:v>incomplete  </c:v>
                </c:pt>
                <c:pt idx="9">
                  <c:v>irregular in shape</c:v>
                </c:pt>
                <c:pt idx="10">
                  <c:v>Irregular in shape </c:v>
                </c:pt>
                <c:pt idx="11">
                  <c:v>irregular shape</c:v>
                </c:pt>
                <c:pt idx="12">
                  <c:v>Long cylindral </c:v>
                </c:pt>
                <c:pt idx="13">
                  <c:v>Rounded</c:v>
                </c:pt>
                <c:pt idx="14">
                  <c:v>Spiral</c:v>
                </c:pt>
                <c:pt idx="15">
                  <c:v>Spiral </c:v>
                </c:pt>
                <c:pt idx="16">
                  <c:v>Thin</c:v>
                </c:pt>
                <c:pt idx="17">
                  <c:v>thin cylindral  </c:v>
                </c:pt>
              </c:strCache>
            </c:strRef>
          </c:cat>
          <c:val>
            <c:numRef>
              <c:f>Feuil2!$D$5:$D$22</c:f>
              <c:numCache>
                <c:formatCode>General</c:formatCode>
                <c:ptCount val="18"/>
                <c:pt idx="0">
                  <c:v>33</c:v>
                </c:pt>
                <c:pt idx="1">
                  <c:v>3</c:v>
                </c:pt>
                <c:pt idx="6">
                  <c:v>15</c:v>
                </c:pt>
                <c:pt idx="8">
                  <c:v>1</c:v>
                </c:pt>
                <c:pt idx="9">
                  <c:v>16</c:v>
                </c:pt>
                <c:pt idx="10">
                  <c:v>2</c:v>
                </c:pt>
                <c:pt idx="13">
                  <c:v>1</c:v>
                </c:pt>
                <c:pt idx="14">
                  <c:v>22</c:v>
                </c:pt>
                <c:pt idx="15">
                  <c:v>5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E-4B3F-A615-78C0E705490C}"/>
            </c:ext>
          </c:extLst>
        </c:ser>
        <c:ser>
          <c:idx val="3"/>
          <c:order val="3"/>
          <c:tx>
            <c:strRef>
              <c:f>Feuil2!$E$3:$E$4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Feuil2!$A$5:$A$22</c:f>
              <c:strCache>
                <c:ptCount val="18"/>
                <c:pt idx="0">
                  <c:v>Cylindral</c:v>
                </c:pt>
                <c:pt idx="1">
                  <c:v>Cylindral </c:v>
                </c:pt>
                <c:pt idx="2">
                  <c:v>Cylindral  </c:v>
                </c:pt>
                <c:pt idx="3">
                  <c:v>Cylindral curved </c:v>
                </c:pt>
                <c:pt idx="4">
                  <c:v>Cylindral tear</c:v>
                </c:pt>
                <c:pt idx="5">
                  <c:v>Elongate </c:v>
                </c:pt>
                <c:pt idx="6">
                  <c:v>incomplete</c:v>
                </c:pt>
                <c:pt idx="7">
                  <c:v>incomplete </c:v>
                </c:pt>
                <c:pt idx="8">
                  <c:v>incomplete  </c:v>
                </c:pt>
                <c:pt idx="9">
                  <c:v>irregular in shape</c:v>
                </c:pt>
                <c:pt idx="10">
                  <c:v>Irregular in shape </c:v>
                </c:pt>
                <c:pt idx="11">
                  <c:v>irregular shape</c:v>
                </c:pt>
                <c:pt idx="12">
                  <c:v>Long cylindral </c:v>
                </c:pt>
                <c:pt idx="13">
                  <c:v>Rounded</c:v>
                </c:pt>
                <c:pt idx="14">
                  <c:v>Spiral</c:v>
                </c:pt>
                <c:pt idx="15">
                  <c:v>Spiral </c:v>
                </c:pt>
                <c:pt idx="16">
                  <c:v>Thin</c:v>
                </c:pt>
                <c:pt idx="17">
                  <c:v>thin cylindral  </c:v>
                </c:pt>
              </c:strCache>
            </c:strRef>
          </c:cat>
          <c:val>
            <c:numRef>
              <c:f>Feuil2!$E$5:$E$22</c:f>
              <c:numCache>
                <c:formatCode>General</c:formatCode>
                <c:ptCount val="18"/>
                <c:pt idx="0">
                  <c:v>163</c:v>
                </c:pt>
                <c:pt idx="1">
                  <c:v>38</c:v>
                </c:pt>
                <c:pt idx="4">
                  <c:v>1</c:v>
                </c:pt>
                <c:pt idx="5">
                  <c:v>1</c:v>
                </c:pt>
                <c:pt idx="6">
                  <c:v>50</c:v>
                </c:pt>
                <c:pt idx="7">
                  <c:v>1</c:v>
                </c:pt>
                <c:pt idx="8">
                  <c:v>1</c:v>
                </c:pt>
                <c:pt idx="9">
                  <c:v>72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33</c:v>
                </c:pt>
                <c:pt idx="14">
                  <c:v>58</c:v>
                </c:pt>
                <c:pt idx="15">
                  <c:v>19</c:v>
                </c:pt>
                <c:pt idx="16">
                  <c:v>77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E-4B3F-A615-78C0E705490C}"/>
            </c:ext>
          </c:extLst>
        </c:ser>
        <c:ser>
          <c:idx val="4"/>
          <c:order val="4"/>
          <c:tx>
            <c:strRef>
              <c:f>Feuil2!$F$3:$F$4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Feuil2!$A$5:$A$22</c:f>
              <c:strCache>
                <c:ptCount val="18"/>
                <c:pt idx="0">
                  <c:v>Cylindral</c:v>
                </c:pt>
                <c:pt idx="1">
                  <c:v>Cylindral </c:v>
                </c:pt>
                <c:pt idx="2">
                  <c:v>Cylindral  </c:v>
                </c:pt>
                <c:pt idx="3">
                  <c:v>Cylindral curved </c:v>
                </c:pt>
                <c:pt idx="4">
                  <c:v>Cylindral tear</c:v>
                </c:pt>
                <c:pt idx="5">
                  <c:v>Elongate </c:v>
                </c:pt>
                <c:pt idx="6">
                  <c:v>incomplete</c:v>
                </c:pt>
                <c:pt idx="7">
                  <c:v>incomplete </c:v>
                </c:pt>
                <c:pt idx="8">
                  <c:v>incomplete  </c:v>
                </c:pt>
                <c:pt idx="9">
                  <c:v>irregular in shape</c:v>
                </c:pt>
                <c:pt idx="10">
                  <c:v>Irregular in shape </c:v>
                </c:pt>
                <c:pt idx="11">
                  <c:v>irregular shape</c:v>
                </c:pt>
                <c:pt idx="12">
                  <c:v>Long cylindral </c:v>
                </c:pt>
                <c:pt idx="13">
                  <c:v>Rounded</c:v>
                </c:pt>
                <c:pt idx="14">
                  <c:v>Spiral</c:v>
                </c:pt>
                <c:pt idx="15">
                  <c:v>Spiral </c:v>
                </c:pt>
                <c:pt idx="16">
                  <c:v>Thin</c:v>
                </c:pt>
                <c:pt idx="17">
                  <c:v>thin cylindral  </c:v>
                </c:pt>
              </c:strCache>
            </c:strRef>
          </c:cat>
          <c:val>
            <c:numRef>
              <c:f>Feuil2!$F$5:$F$22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6">
                  <c:v>5</c:v>
                </c:pt>
                <c:pt idx="9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E-4B3F-A615-78C0E705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349368"/>
        <c:axId val="571350648"/>
      </c:barChart>
      <c:catAx>
        <c:axId val="57134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50648"/>
        <c:crosses val="autoZero"/>
        <c:auto val="1"/>
        <c:lblAlgn val="ctr"/>
        <c:lblOffset val="100"/>
        <c:noMultiLvlLbl val="0"/>
      </c:catAx>
      <c:valAx>
        <c:axId val="57135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4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Morphotypes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955-EE41-9BCE-C2024FE39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955-EE41-9BCE-C2024FE392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955-EE41-9BCE-C2024FE392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955-EE41-9BCE-C2024FE392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955-EE41-9BCE-C2024FE392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955-EE41-9BCE-C2024FE392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955-EE41-9BCE-C2024FE392C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955-EE41-9BCE-C2024FE392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955-EE41-9BCE-C2024FE392C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955-EE41-9BCE-C2024FE392C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955-EE41-9BCE-C2024FE392C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55-EE41-9BCE-C2024FE392C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F955-EE41-9BCE-C2024FE392C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F955-EE41-9BCE-C2024FE392C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Tallies!$A$3:$A$9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6">
                  <c:v>Unknown</c:v>
                </c:pt>
              </c:strCache>
            </c:strRef>
          </c:cat>
          <c:val>
            <c:numRef>
              <c:f>Tallies!$B$3:$B$9</c:f>
              <c:numCache>
                <c:formatCode>General</c:formatCode>
                <c:ptCount val="7"/>
                <c:pt idx="0">
                  <c:v>437</c:v>
                </c:pt>
                <c:pt idx="1">
                  <c:v>213</c:v>
                </c:pt>
                <c:pt idx="2">
                  <c:v>109</c:v>
                </c:pt>
                <c:pt idx="3">
                  <c:v>164</c:v>
                </c:pt>
                <c:pt idx="4">
                  <c:v>2</c:v>
                </c:pt>
                <c:pt idx="6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55-EE41-9BCE-C2024FE392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7554631513757"/>
          <c:y val="5.0925925925925923E-2"/>
          <c:w val="0.81532557728036803"/>
          <c:h val="0.74757728200641582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'[1]Width-length'!$A$3</c:f>
              <c:strCache>
                <c:ptCount val="1"/>
                <c:pt idx="0">
                  <c:v>Incomplete</c:v>
                </c:pt>
              </c:strCache>
            </c:strRef>
          </c:tx>
          <c:spPr>
            <a:solidFill>
              <a:srgbClr val="C00000"/>
            </a:solidFill>
            <a:ln w="6350">
              <a:noFill/>
            </a:ln>
            <a:effectLst/>
          </c:spPr>
          <c:invertIfNegative val="0"/>
          <c:cat>
            <c:multiLvlStrRef>
              <c:f>'[1]Width-length'!$C$2:$AB$3</c:f>
              <c:multiLvlStrCache>
                <c:ptCount val="26"/>
                <c:lvl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</c:lvl>
              </c:multiLvlStrCache>
            </c:multiLvlStrRef>
          </c:cat>
          <c:val>
            <c:numRef>
              <c:f>'[1]Width-length'!$C$10:$AB$10</c:f>
              <c:numCache>
                <c:formatCode>General</c:formatCode>
                <c:ptCount val="26"/>
                <c:pt idx="0">
                  <c:v>7</c:v>
                </c:pt>
                <c:pt idx="1">
                  <c:v>25</c:v>
                </c:pt>
                <c:pt idx="2">
                  <c:v>50</c:v>
                </c:pt>
                <c:pt idx="3">
                  <c:v>73</c:v>
                </c:pt>
                <c:pt idx="4">
                  <c:v>63</c:v>
                </c:pt>
                <c:pt idx="5">
                  <c:v>47</c:v>
                </c:pt>
                <c:pt idx="6">
                  <c:v>36</c:v>
                </c:pt>
                <c:pt idx="7">
                  <c:v>28</c:v>
                </c:pt>
                <c:pt idx="8">
                  <c:v>23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2-5846-ADC7-F00751768641}"/>
            </c:ext>
          </c:extLst>
        </c:ser>
        <c:ser>
          <c:idx val="14"/>
          <c:order val="1"/>
          <c:tx>
            <c:strRef>
              <c:f>'[1]Width-length'!$A$13</c:f>
              <c:strCache>
                <c:ptCount val="1"/>
                <c:pt idx="0">
                  <c:v>Complete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multiLvlStrRef>
              <c:f>'[1]Width-length'!$C$2:$AB$3</c:f>
              <c:multiLvlStrCache>
                <c:ptCount val="26"/>
                <c:lvl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</c:lvl>
              </c:multiLvlStrCache>
            </c:multiLvlStrRef>
          </c:cat>
          <c:val>
            <c:numRef>
              <c:f>'[1]Width-length'!$C$19:$AB$19</c:f>
              <c:numCache>
                <c:formatCode>General</c:formatCode>
                <c:ptCount val="26"/>
                <c:pt idx="0">
                  <c:v>13</c:v>
                </c:pt>
                <c:pt idx="1">
                  <c:v>62</c:v>
                </c:pt>
                <c:pt idx="2">
                  <c:v>64</c:v>
                </c:pt>
                <c:pt idx="3">
                  <c:v>117</c:v>
                </c:pt>
                <c:pt idx="4">
                  <c:v>81</c:v>
                </c:pt>
                <c:pt idx="5">
                  <c:v>63</c:v>
                </c:pt>
                <c:pt idx="6">
                  <c:v>62</c:v>
                </c:pt>
                <c:pt idx="7">
                  <c:v>21</c:v>
                </c:pt>
                <c:pt idx="8">
                  <c:v>27</c:v>
                </c:pt>
                <c:pt idx="9">
                  <c:v>14</c:v>
                </c:pt>
                <c:pt idx="10">
                  <c:v>8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2-5846-ADC7-F00751768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088271"/>
        <c:axId val="1316772687"/>
      </c:barChart>
      <c:catAx>
        <c:axId val="1413088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r>
                  <a:rPr lang="en-GB" sz="1200">
                    <a:latin typeface="Helvetica" pitchFamily="2" charset="0"/>
                  </a:rPr>
                  <a:t>Widths (mm)</a:t>
                </a:r>
              </a:p>
            </c:rich>
          </c:tx>
          <c:overlay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316772687"/>
        <c:crosses val="autoZero"/>
        <c:auto val="1"/>
        <c:lblAlgn val="ctr"/>
        <c:lblOffset val="100"/>
        <c:tickLblSkip val="2"/>
        <c:noMultiLvlLbl val="0"/>
      </c:catAx>
      <c:valAx>
        <c:axId val="13167726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endParaRPr lang="en-GB" sz="1200">
                  <a:latin typeface="Helvetica" pitchFamily="2" charset="0"/>
                </a:endParaRPr>
              </a:p>
              <a:p>
                <a:pPr>
                  <a:defRPr sz="1200">
                    <a:latin typeface="Helvetica" pitchFamily="2" charset="0"/>
                  </a:defRPr>
                </a:pPr>
                <a:r>
                  <a:rPr lang="en-GB" sz="1200">
                    <a:latin typeface="Helvetica" pitchFamily="2" charset="0"/>
                  </a:rPr>
                  <a:t>Numbers</a:t>
                </a:r>
                <a:r>
                  <a:rPr lang="en-GB" sz="1200" baseline="0">
                    <a:latin typeface="Helvetica" pitchFamily="2" charset="0"/>
                  </a:rPr>
                  <a:t> of specimens</a:t>
                </a:r>
                <a:endParaRPr lang="en-GB" sz="1200">
                  <a:latin typeface="Helvetica" pitchFamily="2" charset="0"/>
                </a:endParaRPr>
              </a:p>
            </c:rich>
          </c:tx>
          <c:layout>
            <c:manualLayout>
              <c:xMode val="edge"/>
              <c:yMode val="edge"/>
              <c:x val="2.2330354773069092E-3"/>
              <c:y val="0.15293999708369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413088271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7554631513757"/>
          <c:y val="5.0925925925925923E-2"/>
          <c:w val="0.81532557728036803"/>
          <c:h val="0.75666821760916247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'[1]Width-length'!$A$31</c:f>
              <c:strCache>
                <c:ptCount val="1"/>
                <c:pt idx="0">
                  <c:v>Incomplete</c:v>
                </c:pt>
              </c:strCache>
            </c:strRef>
          </c:tx>
          <c:spPr>
            <a:solidFill>
              <a:srgbClr val="C00000"/>
            </a:solidFill>
            <a:ln w="6350">
              <a:noFill/>
            </a:ln>
            <a:effectLst/>
          </c:spPr>
          <c:invertIfNegative val="0"/>
          <c:val>
            <c:numRef>
              <c:f>'[1]Width-length'!$C$38:$AQ$38</c:f>
              <c:numCache>
                <c:formatCode>General</c:formatCode>
                <c:ptCount val="41"/>
                <c:pt idx="0">
                  <c:v>3</c:v>
                </c:pt>
                <c:pt idx="1">
                  <c:v>4</c:v>
                </c:pt>
                <c:pt idx="2">
                  <c:v>20</c:v>
                </c:pt>
                <c:pt idx="3">
                  <c:v>40</c:v>
                </c:pt>
                <c:pt idx="4">
                  <c:v>35</c:v>
                </c:pt>
                <c:pt idx="5">
                  <c:v>43</c:v>
                </c:pt>
                <c:pt idx="6">
                  <c:v>34</c:v>
                </c:pt>
                <c:pt idx="7">
                  <c:v>33</c:v>
                </c:pt>
                <c:pt idx="8">
                  <c:v>43</c:v>
                </c:pt>
                <c:pt idx="9">
                  <c:v>24</c:v>
                </c:pt>
                <c:pt idx="10">
                  <c:v>15</c:v>
                </c:pt>
                <c:pt idx="11">
                  <c:v>24</c:v>
                </c:pt>
                <c:pt idx="12">
                  <c:v>9</c:v>
                </c:pt>
                <c:pt idx="13">
                  <c:v>15</c:v>
                </c:pt>
                <c:pt idx="14">
                  <c:v>8</c:v>
                </c:pt>
                <c:pt idx="15">
                  <c:v>10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C-434B-855D-A464F5E70D6D}"/>
            </c:ext>
          </c:extLst>
        </c:ser>
        <c:ser>
          <c:idx val="0"/>
          <c:order val="1"/>
          <c:tx>
            <c:strRef>
              <c:f>'[1]Width-length'!$A$41</c:f>
              <c:strCache>
                <c:ptCount val="1"/>
                <c:pt idx="0">
                  <c:v>Complete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51C-434B-855D-A464F5E70D6D}"/>
              </c:ext>
            </c:extLst>
          </c:dPt>
          <c:val>
            <c:numRef>
              <c:f>'[1]Width-length'!$C$47:$BA$47</c:f>
              <c:numCache>
                <c:formatCode>General</c:formatCode>
                <c:ptCount val="51"/>
                <c:pt idx="0">
                  <c:v>1</c:v>
                </c:pt>
                <c:pt idx="1">
                  <c:v>8</c:v>
                </c:pt>
                <c:pt idx="2">
                  <c:v>13</c:v>
                </c:pt>
                <c:pt idx="3">
                  <c:v>26</c:v>
                </c:pt>
                <c:pt idx="4">
                  <c:v>37</c:v>
                </c:pt>
                <c:pt idx="5">
                  <c:v>33</c:v>
                </c:pt>
                <c:pt idx="6">
                  <c:v>53</c:v>
                </c:pt>
                <c:pt idx="7">
                  <c:v>61</c:v>
                </c:pt>
                <c:pt idx="8">
                  <c:v>47</c:v>
                </c:pt>
                <c:pt idx="9">
                  <c:v>33</c:v>
                </c:pt>
                <c:pt idx="10">
                  <c:v>48</c:v>
                </c:pt>
                <c:pt idx="11">
                  <c:v>26</c:v>
                </c:pt>
                <c:pt idx="12">
                  <c:v>33</c:v>
                </c:pt>
                <c:pt idx="13">
                  <c:v>25</c:v>
                </c:pt>
                <c:pt idx="14">
                  <c:v>17</c:v>
                </c:pt>
                <c:pt idx="15">
                  <c:v>20</c:v>
                </c:pt>
                <c:pt idx="16">
                  <c:v>14</c:v>
                </c:pt>
                <c:pt idx="17">
                  <c:v>11</c:v>
                </c:pt>
                <c:pt idx="18">
                  <c:v>11</c:v>
                </c:pt>
                <c:pt idx="19">
                  <c:v>9</c:v>
                </c:pt>
                <c:pt idx="20">
                  <c:v>2</c:v>
                </c:pt>
                <c:pt idx="21">
                  <c:v>7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1C-434B-855D-A464F5E70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088271"/>
        <c:axId val="1316772687"/>
      </c:barChart>
      <c:catAx>
        <c:axId val="1413088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r>
                  <a:rPr lang="en-GB" sz="1200">
                    <a:latin typeface="Helvetica" pitchFamily="2" charset="0"/>
                  </a:rPr>
                  <a:t>Lengths (mm)</a:t>
                </a:r>
              </a:p>
            </c:rich>
          </c:tx>
          <c:overlay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316772687"/>
        <c:crosses val="autoZero"/>
        <c:auto val="1"/>
        <c:lblAlgn val="ctr"/>
        <c:lblOffset val="100"/>
        <c:tickLblSkip val="3"/>
        <c:noMultiLvlLbl val="0"/>
      </c:catAx>
      <c:valAx>
        <c:axId val="13167726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endParaRPr lang="en-GB" sz="1200">
                  <a:latin typeface="Helvetica" pitchFamily="2" charset="0"/>
                </a:endParaRPr>
              </a:p>
              <a:p>
                <a:pPr>
                  <a:defRPr sz="1200">
                    <a:latin typeface="Helvetica" pitchFamily="2" charset="0"/>
                  </a:defRPr>
                </a:pPr>
                <a:r>
                  <a:rPr lang="en-GB" sz="1200">
                    <a:latin typeface="Helvetica" pitchFamily="2" charset="0"/>
                  </a:rPr>
                  <a:t>Numbers</a:t>
                </a:r>
                <a:r>
                  <a:rPr lang="en-GB" sz="1200" baseline="0">
                    <a:latin typeface="Helvetica" pitchFamily="2" charset="0"/>
                  </a:rPr>
                  <a:t> of specimens</a:t>
                </a:r>
                <a:endParaRPr lang="en-GB" sz="1200">
                  <a:latin typeface="Helvetica" pitchFamily="2" charset="0"/>
                </a:endParaRPr>
              </a:p>
            </c:rich>
          </c:tx>
          <c:layout>
            <c:manualLayout>
              <c:xMode val="edge"/>
              <c:yMode val="edge"/>
              <c:x val="2.2330354773069092E-3"/>
              <c:y val="0.15293999708369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413088271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6793085906396532"/>
          <c:y val="0.12916885389326335"/>
          <c:w val="0.21337410422011852"/>
          <c:h val="0.17543999708369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7554631513757"/>
          <c:y val="5.0925925925925923E-2"/>
          <c:w val="0.81532557728036803"/>
          <c:h val="0.74757728200641582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'[1]Width-length'!$A$23</c:f>
              <c:strCache>
                <c:ptCount val="1"/>
                <c:pt idx="0">
                  <c:v>Cylindrical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  <a:effectLst/>
          </c:spPr>
          <c:invertIfNegative val="0"/>
          <c:cat>
            <c:multiLvlStrRef>
              <c:f>'[1]Width-length'!$C$2:$AB$3</c:f>
              <c:multiLvlStrCache>
                <c:ptCount val="26"/>
                <c:lvl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</c:lvl>
              </c:multiLvlStrCache>
            </c:multiLvlStrRef>
          </c:cat>
          <c:val>
            <c:numRef>
              <c:f>'[1]Width-length'!$D$23:$AB$23</c:f>
              <c:numCache>
                <c:formatCode>General</c:formatCode>
                <c:ptCount val="25"/>
                <c:pt idx="0">
                  <c:v>42</c:v>
                </c:pt>
                <c:pt idx="1">
                  <c:v>61</c:v>
                </c:pt>
                <c:pt idx="2">
                  <c:v>99</c:v>
                </c:pt>
                <c:pt idx="3">
                  <c:v>62</c:v>
                </c:pt>
                <c:pt idx="4">
                  <c:v>50</c:v>
                </c:pt>
                <c:pt idx="5">
                  <c:v>39</c:v>
                </c:pt>
                <c:pt idx="6">
                  <c:v>22</c:v>
                </c:pt>
                <c:pt idx="7">
                  <c:v>20</c:v>
                </c:pt>
                <c:pt idx="8">
                  <c:v>9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8-9A4E-B490-98CB0F9D6249}"/>
            </c:ext>
          </c:extLst>
        </c:ser>
        <c:ser>
          <c:idx val="14"/>
          <c:order val="1"/>
          <c:tx>
            <c:strRef>
              <c:f>'[1]Width-length'!$A$25</c:f>
              <c:strCache>
                <c:ptCount val="1"/>
                <c:pt idx="0">
                  <c:v>Spiral</c:v>
                </c:pt>
              </c:strCache>
            </c:strRef>
          </c:tx>
          <c:spPr>
            <a:solidFill>
              <a:srgbClr val="FFC000"/>
            </a:solidFill>
            <a:ln w="6350">
              <a:noFill/>
            </a:ln>
            <a:effectLst/>
          </c:spPr>
          <c:invertIfNegative val="0"/>
          <c:cat>
            <c:multiLvlStrRef>
              <c:f>'[1]Width-length'!$C$2:$AB$3</c:f>
              <c:multiLvlStrCache>
                <c:ptCount val="26"/>
                <c:lvl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</c:lvl>
              </c:multiLvlStrCache>
            </c:multiLvlStrRef>
          </c:cat>
          <c:val>
            <c:numRef>
              <c:f>'[1]Width-length'!$C$25:$AB$25</c:f>
              <c:numCache>
                <c:formatCode>General</c:formatCode>
                <c:ptCount val="26"/>
                <c:pt idx="0">
                  <c:v>4</c:v>
                </c:pt>
                <c:pt idx="1">
                  <c:v>24</c:v>
                </c:pt>
                <c:pt idx="2">
                  <c:v>25</c:v>
                </c:pt>
                <c:pt idx="3">
                  <c:v>42</c:v>
                </c:pt>
                <c:pt idx="4">
                  <c:v>39</c:v>
                </c:pt>
                <c:pt idx="5">
                  <c:v>25</c:v>
                </c:pt>
                <c:pt idx="6">
                  <c:v>22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8-9A4E-B490-98CB0F9D6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088271"/>
        <c:axId val="1316772687"/>
      </c:barChart>
      <c:catAx>
        <c:axId val="1413088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r>
                  <a:rPr lang="en-GB" sz="1200">
                    <a:latin typeface="Helvetica" pitchFamily="2" charset="0"/>
                  </a:rPr>
                  <a:t>Widths (mm)</a:t>
                </a:r>
              </a:p>
            </c:rich>
          </c:tx>
          <c:overlay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316772687"/>
        <c:crosses val="autoZero"/>
        <c:auto val="1"/>
        <c:lblAlgn val="ctr"/>
        <c:lblOffset val="100"/>
        <c:tickLblSkip val="2"/>
        <c:noMultiLvlLbl val="0"/>
      </c:catAx>
      <c:valAx>
        <c:axId val="13167726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endParaRPr lang="en-GB" sz="1200">
                  <a:latin typeface="Helvetica" pitchFamily="2" charset="0"/>
                </a:endParaRPr>
              </a:p>
              <a:p>
                <a:pPr>
                  <a:defRPr sz="1200">
                    <a:latin typeface="Helvetica" pitchFamily="2" charset="0"/>
                  </a:defRPr>
                </a:pPr>
                <a:r>
                  <a:rPr lang="en-GB" sz="1200">
                    <a:latin typeface="Helvetica" pitchFamily="2" charset="0"/>
                  </a:rPr>
                  <a:t>Numbers</a:t>
                </a:r>
                <a:r>
                  <a:rPr lang="en-GB" sz="1200" baseline="0">
                    <a:latin typeface="Helvetica" pitchFamily="2" charset="0"/>
                  </a:rPr>
                  <a:t> of specimens</a:t>
                </a:r>
                <a:endParaRPr lang="en-GB" sz="1200">
                  <a:latin typeface="Helvetica" pitchFamily="2" charset="0"/>
                </a:endParaRPr>
              </a:p>
            </c:rich>
          </c:tx>
          <c:layout>
            <c:manualLayout>
              <c:xMode val="edge"/>
              <c:yMode val="edge"/>
              <c:x val="2.2330354773069092E-3"/>
              <c:y val="0.15293999708369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413088271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7554631513757"/>
          <c:y val="5.0925925925925923E-2"/>
          <c:w val="0.81532557728036803"/>
          <c:h val="0.74757728200641582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'[1]Width-length'!$A$51</c:f>
              <c:strCache>
                <c:ptCount val="1"/>
                <c:pt idx="0">
                  <c:v>Cylindrical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  <a:effectLst/>
          </c:spPr>
          <c:invertIfNegative val="0"/>
          <c:cat>
            <c:multiLvlStrRef>
              <c:f>'[1]Width-length'!$C$2:$BA$3</c:f>
              <c:multiLvlStrCache>
                <c:ptCount val="51"/>
                <c:lvl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</c:lvl>
              </c:multiLvlStrCache>
            </c:multiLvlStrRef>
          </c:cat>
          <c:val>
            <c:numRef>
              <c:f>'[1]Width-length'!$D$51:$BA$51</c:f>
              <c:numCache>
                <c:formatCode>General</c:formatCode>
                <c:ptCount val="50"/>
                <c:pt idx="0">
                  <c:v>7</c:v>
                </c:pt>
                <c:pt idx="1">
                  <c:v>15</c:v>
                </c:pt>
                <c:pt idx="2">
                  <c:v>37</c:v>
                </c:pt>
                <c:pt idx="3">
                  <c:v>34</c:v>
                </c:pt>
                <c:pt idx="4">
                  <c:v>37</c:v>
                </c:pt>
                <c:pt idx="5">
                  <c:v>41</c:v>
                </c:pt>
                <c:pt idx="6">
                  <c:v>41</c:v>
                </c:pt>
                <c:pt idx="7">
                  <c:v>46</c:v>
                </c:pt>
                <c:pt idx="8">
                  <c:v>25</c:v>
                </c:pt>
                <c:pt idx="9">
                  <c:v>25</c:v>
                </c:pt>
                <c:pt idx="10">
                  <c:v>19</c:v>
                </c:pt>
                <c:pt idx="11">
                  <c:v>20</c:v>
                </c:pt>
                <c:pt idx="12">
                  <c:v>16</c:v>
                </c:pt>
                <c:pt idx="13">
                  <c:v>9</c:v>
                </c:pt>
                <c:pt idx="14">
                  <c:v>11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8-2443-9937-E2CCE11347AD}"/>
            </c:ext>
          </c:extLst>
        </c:ser>
        <c:ser>
          <c:idx val="14"/>
          <c:order val="1"/>
          <c:tx>
            <c:strRef>
              <c:f>'[1]Width-length'!$A$53</c:f>
              <c:strCache>
                <c:ptCount val="1"/>
                <c:pt idx="0">
                  <c:v>Spiral</c:v>
                </c:pt>
              </c:strCache>
            </c:strRef>
          </c:tx>
          <c:spPr>
            <a:solidFill>
              <a:srgbClr val="FFC000"/>
            </a:solidFill>
            <a:ln w="6350">
              <a:noFill/>
            </a:ln>
            <a:effectLst/>
          </c:spPr>
          <c:invertIfNegative val="0"/>
          <c:cat>
            <c:multiLvlStrRef>
              <c:f>'[1]Width-length'!$C$2:$BA$3</c:f>
              <c:multiLvlStrCache>
                <c:ptCount val="51"/>
                <c:lvl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8">
                    <c:v>20</c:v>
                  </c:pt>
                  <c:pt idx="19">
                    <c:v>21</c:v>
                  </c:pt>
                  <c:pt idx="20">
                    <c:v>22</c:v>
                  </c:pt>
                  <c:pt idx="21">
                    <c:v>23</c:v>
                  </c:pt>
                  <c:pt idx="22">
                    <c:v>24</c:v>
                  </c:pt>
                  <c:pt idx="23">
                    <c:v>25</c:v>
                  </c:pt>
                  <c:pt idx="24">
                    <c:v>26</c:v>
                  </c:pt>
                  <c:pt idx="25">
                    <c:v>27</c:v>
                  </c:pt>
                  <c:pt idx="26">
                    <c:v>28</c:v>
                  </c:pt>
                  <c:pt idx="27">
                    <c:v>29</c:v>
                  </c:pt>
                  <c:pt idx="28">
                    <c:v>30</c:v>
                  </c:pt>
                  <c:pt idx="29">
                    <c:v>31</c:v>
                  </c:pt>
                  <c:pt idx="30">
                    <c:v>32</c:v>
                  </c:pt>
                  <c:pt idx="31">
                    <c:v>33</c:v>
                  </c:pt>
                  <c:pt idx="32">
                    <c:v>34</c:v>
                  </c:pt>
                  <c:pt idx="33">
                    <c:v>35</c:v>
                  </c:pt>
                  <c:pt idx="34">
                    <c:v>36</c:v>
                  </c:pt>
                  <c:pt idx="35">
                    <c:v>37</c:v>
                  </c:pt>
                  <c:pt idx="36">
                    <c:v>38</c:v>
                  </c:pt>
                  <c:pt idx="37">
                    <c:v>39</c:v>
                  </c:pt>
                  <c:pt idx="38">
                    <c:v>40</c:v>
                  </c:pt>
                  <c:pt idx="39">
                    <c:v>41</c:v>
                  </c:pt>
                  <c:pt idx="40">
                    <c:v>42</c:v>
                  </c:pt>
                  <c:pt idx="41">
                    <c:v>43</c:v>
                  </c:pt>
                  <c:pt idx="42">
                    <c:v>44</c:v>
                  </c:pt>
                  <c:pt idx="43">
                    <c:v>45</c:v>
                  </c:pt>
                  <c:pt idx="44">
                    <c:v>46</c:v>
                  </c:pt>
                  <c:pt idx="45">
                    <c:v>47</c:v>
                  </c:pt>
                  <c:pt idx="46">
                    <c:v>48</c:v>
                  </c:pt>
                  <c:pt idx="47">
                    <c:v>49</c:v>
                  </c:pt>
                  <c:pt idx="48">
                    <c:v>50</c:v>
                  </c:pt>
                  <c:pt idx="49">
                    <c:v>51</c:v>
                  </c:pt>
                  <c:pt idx="50">
                    <c:v>52</c:v>
                  </c:pt>
                </c:lvl>
              </c:multiLvlStrCache>
            </c:multiLvlStrRef>
          </c:cat>
          <c:val>
            <c:numRef>
              <c:f>'[1]Width-length'!$C$53:$BA$53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22</c:v>
                </c:pt>
                <c:pt idx="8">
                  <c:v>18</c:v>
                </c:pt>
                <c:pt idx="9">
                  <c:v>13</c:v>
                </c:pt>
                <c:pt idx="10">
                  <c:v>18</c:v>
                </c:pt>
                <c:pt idx="11">
                  <c:v>17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8-2443-9937-E2CCE1134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088271"/>
        <c:axId val="1316772687"/>
      </c:barChart>
      <c:catAx>
        <c:axId val="1413088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r>
                  <a:rPr lang="en-GB" sz="1200">
                    <a:latin typeface="Helvetica" pitchFamily="2" charset="0"/>
                  </a:rPr>
                  <a:t>Lengths (mm)</a:t>
                </a:r>
              </a:p>
            </c:rich>
          </c:tx>
          <c:overlay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316772687"/>
        <c:crosses val="autoZero"/>
        <c:auto val="1"/>
        <c:lblAlgn val="ctr"/>
        <c:lblOffset val="100"/>
        <c:tickLblSkip val="3"/>
        <c:noMultiLvlLbl val="0"/>
      </c:catAx>
      <c:valAx>
        <c:axId val="131677268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+mn-cs"/>
                  </a:defRPr>
                </a:pPr>
                <a:endParaRPr lang="en-GB" sz="1200">
                  <a:latin typeface="Helvetica" pitchFamily="2" charset="0"/>
                </a:endParaRPr>
              </a:p>
              <a:p>
                <a:pPr>
                  <a:defRPr sz="1200">
                    <a:latin typeface="Helvetica" pitchFamily="2" charset="0"/>
                  </a:defRPr>
                </a:pPr>
                <a:r>
                  <a:rPr lang="en-GB" sz="1200">
                    <a:latin typeface="Helvetica" pitchFamily="2" charset="0"/>
                  </a:rPr>
                  <a:t>Numbers</a:t>
                </a:r>
                <a:r>
                  <a:rPr lang="en-GB" sz="1200" baseline="0">
                    <a:latin typeface="Helvetica" pitchFamily="2" charset="0"/>
                  </a:rPr>
                  <a:t> of specimens</a:t>
                </a:r>
                <a:endParaRPr lang="en-GB" sz="1200">
                  <a:latin typeface="Helvetica" pitchFamily="2" charset="0"/>
                </a:endParaRPr>
              </a:p>
            </c:rich>
          </c:tx>
          <c:layout>
            <c:manualLayout>
              <c:xMode val="edge"/>
              <c:yMode val="edge"/>
              <c:x val="2.2330354773069092E-3"/>
              <c:y val="0.15293999708369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413088271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4545894895160572"/>
          <c:y val="0.129510477136102"/>
          <c:w val="0.20145160576838009"/>
          <c:h val="0.1929564686774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[Supplement.xlsx]Feuil11!Tableau croisé dynamique62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Color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Feuil11!$A$4:$A$24</c:f>
              <c:strCache>
                <c:ptCount val="21"/>
                <c:pt idx="0">
                  <c:v> brown</c:v>
                </c:pt>
                <c:pt idx="1">
                  <c:v>black</c:v>
                </c:pt>
                <c:pt idx="2">
                  <c:v>black </c:v>
                </c:pt>
                <c:pt idx="3">
                  <c:v>brown</c:v>
                </c:pt>
                <c:pt idx="4">
                  <c:v>brown </c:v>
                </c:pt>
                <c:pt idx="5">
                  <c:v>brown green</c:v>
                </c:pt>
                <c:pt idx="6">
                  <c:v>dark brown</c:v>
                </c:pt>
                <c:pt idx="7">
                  <c:v>dark brown </c:v>
                </c:pt>
                <c:pt idx="8">
                  <c:v>dark grey</c:v>
                </c:pt>
                <c:pt idx="9">
                  <c:v>dark grey </c:v>
                </c:pt>
                <c:pt idx="10">
                  <c:v>grey</c:v>
                </c:pt>
                <c:pt idx="11">
                  <c:v>grey </c:v>
                </c:pt>
                <c:pt idx="12">
                  <c:v>light brown</c:v>
                </c:pt>
                <c:pt idx="13">
                  <c:v>light brown </c:v>
                </c:pt>
                <c:pt idx="14">
                  <c:v>light grey</c:v>
                </c:pt>
                <c:pt idx="15">
                  <c:v>light grey </c:v>
                </c:pt>
                <c:pt idx="16">
                  <c:v>orange</c:v>
                </c:pt>
                <c:pt idx="17">
                  <c:v>white</c:v>
                </c:pt>
                <c:pt idx="18">
                  <c:v>white </c:v>
                </c:pt>
                <c:pt idx="19">
                  <c:v>yellow</c:v>
                </c:pt>
                <c:pt idx="20">
                  <c:v>(blank)</c:v>
                </c:pt>
              </c:strCache>
            </c:strRef>
          </c:cat>
          <c:val>
            <c:numRef>
              <c:f>Feuil11!$B$4:$B$24</c:f>
              <c:numCache>
                <c:formatCode>General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261</c:v>
                </c:pt>
                <c:pt idx="4">
                  <c:v>42</c:v>
                </c:pt>
                <c:pt idx="5">
                  <c:v>1</c:v>
                </c:pt>
                <c:pt idx="6">
                  <c:v>45</c:v>
                </c:pt>
                <c:pt idx="7">
                  <c:v>3</c:v>
                </c:pt>
                <c:pt idx="8">
                  <c:v>20</c:v>
                </c:pt>
                <c:pt idx="9">
                  <c:v>9</c:v>
                </c:pt>
                <c:pt idx="10">
                  <c:v>110</c:v>
                </c:pt>
                <c:pt idx="11">
                  <c:v>39</c:v>
                </c:pt>
                <c:pt idx="12">
                  <c:v>194</c:v>
                </c:pt>
                <c:pt idx="13">
                  <c:v>18</c:v>
                </c:pt>
                <c:pt idx="14">
                  <c:v>179</c:v>
                </c:pt>
                <c:pt idx="15">
                  <c:v>15</c:v>
                </c:pt>
                <c:pt idx="16">
                  <c:v>2</c:v>
                </c:pt>
                <c:pt idx="17">
                  <c:v>80</c:v>
                </c:pt>
                <c:pt idx="18">
                  <c:v>34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9-4554-AE8E-79C68700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029296"/>
        <c:axId val="569034736"/>
      </c:barChart>
      <c:catAx>
        <c:axId val="56902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34736"/>
        <c:crosses val="autoZero"/>
        <c:auto val="1"/>
        <c:lblAlgn val="ctr"/>
        <c:lblOffset val="100"/>
        <c:noMultiLvlLbl val="0"/>
      </c:catAx>
      <c:valAx>
        <c:axId val="56903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2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[Supplement.xlsx]inclu-morpho!Tableau croisé dynamique3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Nombre de  Morphotype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2844720"/>
        <c:axId val="512691256"/>
      </c:barChart>
      <c:catAx>
        <c:axId val="52284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1256"/>
        <c:crosses val="autoZero"/>
        <c:auto val="1"/>
        <c:lblAlgn val="ctr"/>
        <c:lblOffset val="100"/>
        <c:noMultiLvlLbl val="0"/>
      </c:catAx>
      <c:valAx>
        <c:axId val="51269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4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Inclusions </a:t>
            </a:r>
          </a:p>
        </c:rich>
      </c:tx>
      <c:layout>
        <c:manualLayout>
          <c:xMode val="edge"/>
          <c:yMode val="edge"/>
          <c:x val="0.4499789088863892"/>
          <c:y val="4.4045151001694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EC7C3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EC7C3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EC7C3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3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Série1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cat>
          <c:val>
            <c:numLit>
              <c:formatCode>General</c:formatCode>
              <c:ptCount val="3"/>
              <c:pt idx="0">
                <c:v>46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771-4DC5-BD25-4B674ECE953D}"/>
            </c:ext>
          </c:extLst>
        </c:ser>
        <c:ser>
          <c:idx val="1"/>
          <c:order val="1"/>
          <c:tx>
            <c:v>Série2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95-4342-BA55-0AFB64FFCE3C}"/>
            </c:ext>
          </c:extLst>
        </c:ser>
        <c:ser>
          <c:idx val="2"/>
          <c:order val="2"/>
          <c:tx>
            <c:v>Série3</c:v>
          </c:tx>
          <c:spPr>
            <a:solidFill>
              <a:srgbClr val="EC7C3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cat>
          <c:val>
            <c:numLit>
              <c:formatCode>General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395-4342-BA55-0AFB64FFCE3C}"/>
            </c:ext>
          </c:extLst>
        </c:ser>
        <c:ser>
          <c:idx val="3"/>
          <c:order val="3"/>
          <c:tx>
            <c:v>Série4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5D-419A-BAFF-C61B829A8DB4}"/>
            </c:ext>
          </c:extLst>
        </c:ser>
        <c:ser>
          <c:idx val="4"/>
          <c:order val="4"/>
          <c:tx>
            <c:v>Série5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cat>
          <c:val>
            <c:numLit>
              <c:formatCode>General</c:formatCode>
              <c:ptCount val="3"/>
              <c:pt idx="0">
                <c:v>46</c:v>
              </c:pt>
              <c:pt idx="1">
                <c:v>12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D5D-419A-BAFF-C61B829A8DB4}"/>
            </c:ext>
          </c:extLst>
        </c:ser>
        <c:ser>
          <c:idx val="5"/>
          <c:order val="5"/>
          <c:tx>
            <c:v>Série6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cat>
          <c:val>
            <c:numLit>
              <c:formatCode>General</c:formatCode>
              <c:ptCount val="3"/>
              <c:pt idx="0">
                <c:v>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A1-4F00-A0AE-16BBEC74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744632"/>
        <c:axId val="308740152"/>
      </c:barChart>
      <c:catAx>
        <c:axId val="30874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740152"/>
        <c:crosses val="autoZero"/>
        <c:auto val="1"/>
        <c:lblAlgn val="ctr"/>
        <c:lblOffset val="100"/>
        <c:noMultiLvlLbl val="0"/>
      </c:catAx>
      <c:valAx>
        <c:axId val="30874015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744632"/>
        <c:crosses val="autoZero"/>
        <c:crossBetween val="between"/>
        <c:majorUnit val="20"/>
        <c:min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DA0000"/>
          </a:solidFill>
          <a:ln>
            <a:noFill/>
          </a:ln>
          <a:effectLst/>
        </c:spPr>
      </c:pivotFmt>
      <c:pivotFmt>
        <c:idx val="12"/>
        <c:spPr>
          <a:solidFill>
            <a:srgbClr val="DA0000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>
            <a:noFill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DA0000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/>
          </a:solidFill>
          <a:ln>
            <a:noFill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153632279015971"/>
          <c:y val="0.15833090308155925"/>
          <c:w val="0.7684071800346991"/>
          <c:h val="0.44872776319626712"/>
        </c:manualLayout>
      </c:layout>
      <c:barChart>
        <c:barDir val="col"/>
        <c:grouping val="clustered"/>
        <c:varyColors val="0"/>
        <c:ser>
          <c:idx val="0"/>
          <c:order val="0"/>
          <c:tx>
            <c:v>Série1</c:v>
          </c:tx>
          <c:spPr>
            <a:solidFill>
              <a:srgbClr val="DA000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4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</c:numLit>
          </c:cat>
          <c:val>
            <c:numLit>
              <c:formatCode>General</c:formatCode>
              <c:ptCount val="40"/>
              <c:pt idx="0">
                <c:v>3</c:v>
              </c:pt>
              <c:pt idx="1">
                <c:v>4</c:v>
              </c:pt>
              <c:pt idx="2">
                <c:v>18</c:v>
              </c:pt>
              <c:pt idx="3">
                <c:v>39</c:v>
              </c:pt>
              <c:pt idx="4">
                <c:v>35</c:v>
              </c:pt>
              <c:pt idx="5">
                <c:v>44</c:v>
              </c:pt>
              <c:pt idx="6">
                <c:v>34</c:v>
              </c:pt>
              <c:pt idx="7">
                <c:v>34</c:v>
              </c:pt>
              <c:pt idx="8">
                <c:v>43</c:v>
              </c:pt>
              <c:pt idx="9">
                <c:v>24</c:v>
              </c:pt>
              <c:pt idx="10">
                <c:v>15</c:v>
              </c:pt>
              <c:pt idx="11">
                <c:v>24</c:v>
              </c:pt>
              <c:pt idx="12">
                <c:v>9</c:v>
              </c:pt>
              <c:pt idx="13">
                <c:v>15</c:v>
              </c:pt>
              <c:pt idx="14">
                <c:v>8</c:v>
              </c:pt>
              <c:pt idx="15">
                <c:v>10</c:v>
              </c:pt>
              <c:pt idx="16">
                <c:v>4</c:v>
              </c:pt>
              <c:pt idx="17">
                <c:v>5</c:v>
              </c:pt>
              <c:pt idx="18">
                <c:v>3</c:v>
              </c:pt>
              <c:pt idx="19">
                <c:v>3</c:v>
              </c:pt>
              <c:pt idx="20">
                <c:v>3</c:v>
              </c:pt>
              <c:pt idx="21">
                <c:v>5</c:v>
              </c:pt>
              <c:pt idx="22">
                <c:v>3</c:v>
              </c:pt>
              <c:pt idx="23">
                <c:v>0</c:v>
              </c:pt>
              <c:pt idx="24">
                <c:v>3</c:v>
              </c:pt>
              <c:pt idx="25">
                <c:v>0</c:v>
              </c:pt>
              <c:pt idx="26">
                <c:v>0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4E-4EC6-A265-0D10CC16C30E}"/>
            </c:ext>
          </c:extLst>
        </c:ser>
        <c:ser>
          <c:idx val="1"/>
          <c:order val="1"/>
          <c:tx>
            <c:v>Série2</c:v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Lit>
              <c:formatCode>General</c:formatCode>
              <c:ptCount val="4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</c:numLit>
          </c:cat>
          <c:val>
            <c:numLit>
              <c:formatCode>General</c:formatCode>
              <c:ptCount val="40"/>
              <c:pt idx="0">
                <c:v>1</c:v>
              </c:pt>
              <c:pt idx="1">
                <c:v>8</c:v>
              </c:pt>
              <c:pt idx="2">
                <c:v>13</c:v>
              </c:pt>
              <c:pt idx="3">
                <c:v>25</c:v>
              </c:pt>
              <c:pt idx="4">
                <c:v>37</c:v>
              </c:pt>
              <c:pt idx="5">
                <c:v>31</c:v>
              </c:pt>
              <c:pt idx="6">
                <c:v>52</c:v>
              </c:pt>
              <c:pt idx="7">
                <c:v>59</c:v>
              </c:pt>
              <c:pt idx="8">
                <c:v>46</c:v>
              </c:pt>
              <c:pt idx="9">
                <c:v>33</c:v>
              </c:pt>
              <c:pt idx="10">
                <c:v>46</c:v>
              </c:pt>
              <c:pt idx="11">
                <c:v>26</c:v>
              </c:pt>
              <c:pt idx="12">
                <c:v>33</c:v>
              </c:pt>
              <c:pt idx="13">
                <c:v>25</c:v>
              </c:pt>
              <c:pt idx="14">
                <c:v>17</c:v>
              </c:pt>
              <c:pt idx="15">
                <c:v>20</c:v>
              </c:pt>
              <c:pt idx="16">
                <c:v>14</c:v>
              </c:pt>
              <c:pt idx="17">
                <c:v>11</c:v>
              </c:pt>
              <c:pt idx="18">
                <c:v>11</c:v>
              </c:pt>
              <c:pt idx="19">
                <c:v>9</c:v>
              </c:pt>
              <c:pt idx="20">
                <c:v>2</c:v>
              </c:pt>
              <c:pt idx="21">
                <c:v>8</c:v>
              </c:pt>
              <c:pt idx="22">
                <c:v>6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2</c:v>
              </c:pt>
              <c:pt idx="27">
                <c:v>1</c:v>
              </c:pt>
              <c:pt idx="28">
                <c:v>3</c:v>
              </c:pt>
              <c:pt idx="29">
                <c:v>4</c:v>
              </c:pt>
              <c:pt idx="30">
                <c:v>1</c:v>
              </c:pt>
              <c:pt idx="31">
                <c:v>1</c:v>
              </c:pt>
              <c:pt idx="32">
                <c:v>2</c:v>
              </c:pt>
              <c:pt idx="33">
                <c:v>3</c:v>
              </c:pt>
              <c:pt idx="34">
                <c:v>1</c:v>
              </c:pt>
              <c:pt idx="35">
                <c:v>0</c:v>
              </c:pt>
              <c:pt idx="36">
                <c:v>0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74E-4EC6-A265-0D10CC16C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346168"/>
        <c:axId val="571348408"/>
      </c:barChart>
      <c:dateAx>
        <c:axId val="571346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b="0"/>
                  <a:t>Lenght (mm)</a:t>
                </a:r>
              </a:p>
              <a:p>
                <a:pPr>
                  <a:defRPr/>
                </a:pPr>
                <a:endParaRPr lang="fr-FR" b="0"/>
              </a:p>
            </c:rich>
          </c:tx>
          <c:layout>
            <c:manualLayout>
              <c:xMode val="edge"/>
              <c:yMode val="edge"/>
              <c:x val="0.40045019741535998"/>
              <c:y val="0.8085570586921315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48408"/>
        <c:crosses val="autoZero"/>
        <c:auto val="0"/>
        <c:lblOffset val="100"/>
        <c:baseTimeUnit val="days"/>
        <c:minorUnit val="1"/>
      </c:dateAx>
      <c:valAx>
        <c:axId val="57134840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b="0"/>
                  <a:t>Number</a:t>
                </a:r>
                <a:r>
                  <a:rPr lang="fr-FR" b="0" baseline="0"/>
                  <a:t> of </a:t>
                </a:r>
                <a:r>
                  <a:rPr lang="fr-FR" b="0"/>
                  <a:t>Specimens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46168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Type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E1-4886-A76A-CC3EF94085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E1-4886-A76A-CC3EF94085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E1-4886-A76A-CC3EF94085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E1-4886-A76A-CC3EF94085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Data!$E$1090:$E$1093</c:f>
              <c:strCache>
                <c:ptCount val="4"/>
                <c:pt idx="0">
                  <c:v>B1</c:v>
                </c:pt>
                <c:pt idx="1">
                  <c:v>B2</c:v>
                </c:pt>
                <c:pt idx="2">
                  <c:v>B4</c:v>
                </c:pt>
                <c:pt idx="3">
                  <c:v>B</c:v>
                </c:pt>
              </c:strCache>
            </c:strRef>
          </c:cat>
          <c:val>
            <c:numRef>
              <c:f>Data!$F$1090:$F$1093</c:f>
              <c:numCache>
                <c:formatCode>General</c:formatCode>
                <c:ptCount val="4"/>
                <c:pt idx="0">
                  <c:v>61</c:v>
                </c:pt>
                <c:pt idx="1">
                  <c:v>22</c:v>
                </c:pt>
                <c:pt idx="2">
                  <c:v>3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4-4D17-9042-733D91A2A9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Type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D3-40EA-B503-804BCA8632DE}"/>
              </c:ext>
            </c:extLst>
          </c:dPt>
          <c:dPt>
            <c:idx val="1"/>
            <c:bubble3D val="0"/>
            <c:spPr>
              <a:solidFill>
                <a:srgbClr val="954EC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D3-40EA-B503-804BCA8632DE}"/>
              </c:ext>
            </c:extLst>
          </c:dPt>
          <c:dPt>
            <c:idx val="2"/>
            <c:bubble3D val="0"/>
            <c:explosion val="2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D3-40EA-B503-804BCA8632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Data!$E$1096:$E$1098</c:f>
              <c:strCache>
                <c:ptCount val="3"/>
                <c:pt idx="1">
                  <c:v>Round</c:v>
                </c:pt>
                <c:pt idx="2">
                  <c:v>Cylindral</c:v>
                </c:pt>
              </c:strCache>
            </c:strRef>
          </c:cat>
          <c:val>
            <c:numRef>
              <c:f>Data!$F$1096:$F$1098</c:f>
              <c:numCache>
                <c:formatCode>General</c:formatCode>
                <c:ptCount val="3"/>
                <c:pt idx="1">
                  <c:v>49</c:v>
                </c:pt>
                <c:pt idx="2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3-40EA-B503-804BCA8632D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Width</a:t>
            </a:r>
            <a:r>
              <a:rPr lang="fr-FR" baseline="0"/>
              <a:t> (mm)</a:t>
            </a: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Série1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</c:numLit>
          </c:cat>
          <c:val>
            <c:numLit>
              <c:formatCode>General</c:formatCode>
              <c:ptCount val="22"/>
              <c:pt idx="0">
                <c:v>4</c:v>
              </c:pt>
              <c:pt idx="1">
                <c:v>12</c:v>
              </c:pt>
              <c:pt idx="2">
                <c:v>24</c:v>
              </c:pt>
              <c:pt idx="3">
                <c:v>39</c:v>
              </c:pt>
              <c:pt idx="4">
                <c:v>25</c:v>
              </c:pt>
              <c:pt idx="5">
                <c:v>16</c:v>
              </c:pt>
              <c:pt idx="6">
                <c:v>16</c:v>
              </c:pt>
              <c:pt idx="7">
                <c:v>13</c:v>
              </c:pt>
              <c:pt idx="8">
                <c:v>7</c:v>
              </c:pt>
              <c:pt idx="9">
                <c:v>4</c:v>
              </c:pt>
              <c:pt idx="10">
                <c:v>3</c:v>
              </c:pt>
              <c:pt idx="11">
                <c:v>1</c:v>
              </c:pt>
              <c:pt idx="12">
                <c:v>2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8C-49B3-BBF6-41BC1510157A}"/>
            </c:ext>
          </c:extLst>
        </c:ser>
        <c:ser>
          <c:idx val="1"/>
          <c:order val="1"/>
          <c:tx>
            <c:v>Série2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</c:numLit>
          </c:cat>
          <c:val>
            <c:numLit>
              <c:formatCode>General</c:formatCode>
              <c:ptCount val="22"/>
              <c:pt idx="0">
                <c:v>6</c:v>
              </c:pt>
              <c:pt idx="1">
                <c:v>30</c:v>
              </c:pt>
              <c:pt idx="2">
                <c:v>34</c:v>
              </c:pt>
              <c:pt idx="3">
                <c:v>58</c:v>
              </c:pt>
              <c:pt idx="4">
                <c:v>35</c:v>
              </c:pt>
              <c:pt idx="5">
                <c:v>33</c:v>
              </c:pt>
              <c:pt idx="6">
                <c:v>23</c:v>
              </c:pt>
              <c:pt idx="7">
                <c:v>9</c:v>
              </c:pt>
              <c:pt idx="8">
                <c:v>13</c:v>
              </c:pt>
              <c:pt idx="9">
                <c:v>5</c:v>
              </c:pt>
              <c:pt idx="10">
                <c:v>3</c:v>
              </c:pt>
              <c:pt idx="11">
                <c:v>2</c:v>
              </c:pt>
              <c:pt idx="12">
                <c:v>3</c:v>
              </c:pt>
              <c:pt idx="13">
                <c:v>1</c:v>
              </c:pt>
              <c:pt idx="14">
                <c:v>0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3</c:v>
              </c:pt>
              <c:pt idx="20">
                <c:v>1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4DD-4A51-9F3C-FE9CD081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017528"/>
        <c:axId val="414023928"/>
      </c:barChart>
      <c:catAx>
        <c:axId val="41401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23928"/>
        <c:crosses val="autoZero"/>
        <c:auto val="1"/>
        <c:lblAlgn val="ctr"/>
        <c:lblOffset val="100"/>
        <c:noMultiLvlLbl val="0"/>
      </c:catAx>
      <c:valAx>
        <c:axId val="4140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1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Main</a:t>
            </a:r>
            <a:r>
              <a:rPr lang="en-GB" baseline="0"/>
              <a:t> </a:t>
            </a:r>
            <a:r>
              <a:rPr lang="en-GB"/>
              <a:t>Morphotypes</a:t>
            </a:r>
          </a:p>
        </c:rich>
      </c:tx>
      <c:layout>
        <c:manualLayout>
          <c:xMode val="edge"/>
          <c:yMode val="edge"/>
          <c:x val="0.4077005347593583"/>
          <c:y val="6.0351417376290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lumMod val="50000"/>
            </a:schemeClr>
          </a:solidFill>
          <a:ln w="635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lumMod val="50000"/>
            </a:schemeClr>
          </a:solidFill>
          <a:ln w="635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lumMod val="50000"/>
            </a:schemeClr>
          </a:solidFill>
          <a:ln w="635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Série1</c:v>
          </c:tx>
          <c:spPr>
            <a:solidFill>
              <a:schemeClr val="accent1">
                <a:lumMod val="50000"/>
              </a:schemeClr>
            </a:solidFill>
            <a:ln w="6350">
              <a:solidFill>
                <a:schemeClr val="accent1"/>
              </a:solidFill>
            </a:ln>
            <a:effectLst/>
          </c:spPr>
          <c:invertIfNegative val="0"/>
          <c:cat>
            <c:numLit>
              <c:formatCode>General</c:formatCode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</c:numLit>
          </c:cat>
          <c:val>
            <c:numLit>
              <c:formatCode>General</c:formatCode>
              <c:ptCount val="9"/>
              <c:pt idx="0">
                <c:v>2</c:v>
              </c:pt>
              <c:pt idx="1">
                <c:v>436</c:v>
              </c:pt>
              <c:pt idx="2">
                <c:v>131</c:v>
              </c:pt>
              <c:pt idx="3">
                <c:v>61</c:v>
              </c:pt>
              <c:pt idx="4">
                <c:v>21</c:v>
              </c:pt>
              <c:pt idx="5">
                <c:v>3</c:v>
              </c:pt>
              <c:pt idx="6">
                <c:v>110</c:v>
              </c:pt>
              <c:pt idx="7">
                <c:v>164</c:v>
              </c:pt>
              <c:pt idx="8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4981-4A2C-A4D7-8BA0C98F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871760"/>
        <c:axId val="535872080"/>
      </c:barChart>
      <c:catAx>
        <c:axId val="53587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872080"/>
        <c:crosses val="autoZero"/>
        <c:auto val="1"/>
        <c:lblAlgn val="ctr"/>
        <c:lblOffset val="100"/>
        <c:noMultiLvlLbl val="0"/>
      </c:catAx>
      <c:valAx>
        <c:axId val="53587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871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>
      <cx:tx>
        <cx:txData>
          <cx:v>Répartition des tailles_Cylindrical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Répartition des tailles_Cylindrical</a:t>
          </a:r>
        </a:p>
      </cx:txPr>
    </cx:title>
    <cx:plotArea>
      <cx:plotAreaRegion>
        <cx:plotSurface>
          <cx:spPr>
            <a:ln w="0">
              <a:solidFill>
                <a:schemeClr val="tx1">
                  <a:alpha val="99000"/>
                </a:schemeClr>
              </a:solidFill>
            </a:ln>
            <a:effectLst>
              <a:softEdge rad="0"/>
            </a:effectLst>
          </cx:spPr>
        </cx:plotSurface>
        <cx:series layoutId="boxWhisker" uniqueId="{513E0C94-D924-444A-A1AA-FAFF4665A643}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CD21F3DA-478B-4347-9C92-43D1501B1F44}">
          <cx:dataId val="1"/>
          <cx:layoutPr>
            <cx:visibility meanLine="1" meanMarker="1" nonoutliers="0" outliers="1"/>
            <cx:statistics quartileMethod="exclusive"/>
          </cx:layoutPr>
        </cx:series>
      </cx:plotAreaRegion>
      <cx:axis id="0" hidden="1">
        <cx:catScaling gapWidth="1"/>
        <cx:title>
          <cx:tx>
            <cx:txData>
              <cx:v>Width and Length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fr-FR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Width and Length</a:t>
              </a:r>
            </a:p>
          </cx:txPr>
        </cx:title>
        <cx:tickLabels/>
        <cx:spPr>
          <a:ln w="12700">
            <a:solidFill>
              <a:schemeClr val="tx1"/>
            </a:solidFill>
          </a:ln>
          <a:effectLst>
            <a:glow>
              <a:schemeClr val="accent1"/>
            </a:glow>
          </a:effectLst>
        </cx:spPr>
      </cx:axis>
      <cx:axis id="1">
        <cx:valScaling/>
        <cx:title>
          <cx:tx>
            <cx:txData>
              <cx:v>size (mm)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fr-FR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size (mm)</a:t>
              </a:r>
            </a:p>
          </cx:txPr>
        </cx:title>
        <cx:majorGridlines/>
        <cx:majorTickMarks type="out"/>
        <cx:tickLabels/>
        <cx:spPr>
          <a:ln w="12700">
            <a:solidFill>
              <a:schemeClr val="tx1"/>
            </a:solidFill>
          </a:ln>
        </cx:spPr>
      </cx:axis>
    </cx:plotArea>
  </cx:chart>
  <cx:spPr>
    <a:ln cap="sq">
      <a:solidFill>
        <a:schemeClr val="tx1"/>
      </a:solidFill>
    </a:ln>
    <a:effectLst>
      <a:softEdge rad="12700"/>
    </a:effectLst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microsoft.com/office/2014/relationships/chartEx" Target="../charts/chartEx1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3</xdr:row>
      <xdr:rowOff>99060</xdr:rowOff>
    </xdr:from>
    <xdr:to>
      <xdr:col>15</xdr:col>
      <xdr:colOff>563880</xdr:colOff>
      <xdr:row>27</xdr:row>
      <xdr:rowOff>121920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36B6168-1F35-42AF-8AA1-AB75E7208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91440</xdr:rowOff>
    </xdr:from>
    <xdr:to>
      <xdr:col>8</xdr:col>
      <xdr:colOff>723900</xdr:colOff>
      <xdr:row>22</xdr:row>
      <xdr:rowOff>91440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E93909-972D-4A3A-AB5D-6B45F0C79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678180</xdr:colOff>
      <xdr:row>4</xdr:row>
      <xdr:rowOff>175260</xdr:rowOff>
    </xdr:from>
    <xdr:to>
      <xdr:col>7</xdr:col>
      <xdr:colOff>106680</xdr:colOff>
      <xdr:row>22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4DA5D08-EC68-408E-969E-F258BCE081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594526</xdr:colOff>
      <xdr:row>1117</xdr:row>
      <xdr:rowOff>105383</xdr:rowOff>
    </xdr:from>
    <xdr:to>
      <xdr:col>10</xdr:col>
      <xdr:colOff>2310319</xdr:colOff>
      <xdr:row>1139</xdr:row>
      <xdr:rowOff>81064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4BA2AB69-AE54-4475-B12D-408458A8A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360066</xdr:colOff>
      <xdr:row>1132</xdr:row>
      <xdr:rowOff>25121</xdr:rowOff>
    </xdr:from>
    <xdr:to>
      <xdr:col>7</xdr:col>
      <xdr:colOff>427390</xdr:colOff>
      <xdr:row>1145</xdr:row>
      <xdr:rowOff>99144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A72B78ED-CFE0-424F-B1A5-67D071D06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2926403</xdr:colOff>
      <xdr:row>1083</xdr:row>
      <xdr:rowOff>16213</xdr:rowOff>
    </xdr:from>
    <xdr:to>
      <xdr:col>10</xdr:col>
      <xdr:colOff>1517764</xdr:colOff>
      <xdr:row>1092</xdr:row>
      <xdr:rowOff>111638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8D46B39C-19EE-45A6-9A38-9B570EBDD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2477701</xdr:colOff>
      <xdr:row>1098</xdr:row>
      <xdr:rowOff>40533</xdr:rowOff>
    </xdr:from>
    <xdr:to>
      <xdr:col>10</xdr:col>
      <xdr:colOff>1167318</xdr:colOff>
      <xdr:row>1107</xdr:row>
      <xdr:rowOff>150190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BFB4F99A-D596-4750-870C-93A107799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640404</xdr:colOff>
      <xdr:row>1114</xdr:row>
      <xdr:rowOff>137808</xdr:rowOff>
    </xdr:from>
    <xdr:to>
      <xdr:col>6</xdr:col>
      <xdr:colOff>350358</xdr:colOff>
      <xdr:row>1129</xdr:row>
      <xdr:rowOff>84306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AA2FFEA-521D-4350-A68F-5A28C7D11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1151</xdr:row>
      <xdr:rowOff>0</xdr:rowOff>
    </xdr:from>
    <xdr:to>
      <xdr:col>6</xdr:col>
      <xdr:colOff>1020432</xdr:colOff>
      <xdr:row>1168</xdr:row>
      <xdr:rowOff>99384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E7FD5B37-18CA-4514-85D2-4F2C81494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2682230</xdr:colOff>
      <xdr:row>359</xdr:row>
      <xdr:rowOff>93591</xdr:rowOff>
    </xdr:from>
    <xdr:to>
      <xdr:col>12</xdr:col>
      <xdr:colOff>1120892</xdr:colOff>
      <xdr:row>377</xdr:row>
      <xdr:rowOff>164116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phique 3">
              <a:extLst>
                <a:ext uri="{FF2B5EF4-FFF2-40B4-BE49-F238E27FC236}">
                  <a16:creationId xmlns:a16="http://schemas.microsoft.com/office/drawing/2014/main" id="{6C09B66B-0281-4AAB-9701-D0915C6DD1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80430" y="68851391"/>
              <a:ext cx="2324862" cy="3499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101600</xdr:rowOff>
    </xdr:from>
    <xdr:to>
      <xdr:col>7</xdr:col>
      <xdr:colOff>652059</xdr:colOff>
      <xdr:row>17</xdr:row>
      <xdr:rowOff>45854</xdr:rowOff>
    </xdr:to>
    <xdr:graphicFrame macro="">
      <xdr:nvGraphicFramePr>
        <xdr:cNvPr id="2" name="Graphique 4">
          <a:extLst>
            <a:ext uri="{FF2B5EF4-FFF2-40B4-BE49-F238E27FC236}">
              <a16:creationId xmlns:a16="http://schemas.microsoft.com/office/drawing/2014/main" id="{90E0F5CA-EFD3-E549-9307-FC42450C8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5</xdr:col>
      <xdr:colOff>406400</xdr:colOff>
      <xdr:row>14</xdr:row>
      <xdr:rowOff>3402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BEC0A5-8E19-6A40-AD31-F49875AD0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355600</xdr:colOff>
      <xdr:row>0</xdr:row>
      <xdr:rowOff>0</xdr:rowOff>
    </xdr:from>
    <xdr:to>
      <xdr:col>10</xdr:col>
      <xdr:colOff>749300</xdr:colOff>
      <xdr:row>13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B50EC9-8ECF-964F-BB74-6E33DF3F7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12700</xdr:colOff>
      <xdr:row>14</xdr:row>
      <xdr:rowOff>0</xdr:rowOff>
    </xdr:from>
    <xdr:to>
      <xdr:col>5</xdr:col>
      <xdr:colOff>406400</xdr:colOff>
      <xdr:row>28</xdr:row>
      <xdr:rowOff>3402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3750C9-AF59-404C-B331-1B9473826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342900</xdr:colOff>
      <xdr:row>14</xdr:row>
      <xdr:rowOff>12700</xdr:rowOff>
    </xdr:from>
    <xdr:to>
      <xdr:col>10</xdr:col>
      <xdr:colOff>736600</xdr:colOff>
      <xdr:row>28</xdr:row>
      <xdr:rowOff>16102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4B9A6B-8D8F-334C-908C-F1C763B1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114300</xdr:colOff>
      <xdr:row>11</xdr:row>
      <xdr:rowOff>0</xdr:rowOff>
    </xdr:from>
    <xdr:to>
      <xdr:col>0</xdr:col>
      <xdr:colOff>482600</xdr:colOff>
      <xdr:row>12</xdr:row>
      <xdr:rowOff>76200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19C46150-40D7-544E-A079-8B0C0C0B8D9E}"/>
            </a:ext>
          </a:extLst>
        </xdr:cNvPr>
        <xdr:cNvSpPr txBox="1"/>
      </xdr:nvSpPr>
      <xdr:spPr>
        <a:xfrm>
          <a:off x="127000" y="2247900"/>
          <a:ext cx="3683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000">
              <a:latin typeface="Helvetica" pitchFamily="2" charset="0"/>
            </a:rPr>
            <a:t>A</a:t>
          </a:r>
        </a:p>
      </xdr:txBody>
    </xdr:sp>
    <xdr:clientData/>
  </xdr:twoCellAnchor>
  <xdr:twoCellAnchor editAs="oneCell">
    <xdr:from>
      <xdr:col>5</xdr:col>
      <xdr:colOff>495300</xdr:colOff>
      <xdr:row>11</xdr:row>
      <xdr:rowOff>63500</xdr:rowOff>
    </xdr:from>
    <xdr:to>
      <xdr:col>6</xdr:col>
      <xdr:colOff>38100</xdr:colOff>
      <xdr:row>12</xdr:row>
      <xdr:rowOff>139700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B85DD7EC-1BF6-FA4A-A007-F98389E23CFB}"/>
            </a:ext>
          </a:extLst>
        </xdr:cNvPr>
        <xdr:cNvSpPr txBox="1"/>
      </xdr:nvSpPr>
      <xdr:spPr>
        <a:xfrm>
          <a:off x="4635500" y="2311400"/>
          <a:ext cx="3683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000">
              <a:latin typeface="Helvetica" pitchFamily="2" charset="0"/>
            </a:rPr>
            <a:t>B</a:t>
          </a:r>
        </a:p>
      </xdr:txBody>
    </xdr:sp>
    <xdr:clientData/>
  </xdr:twoCellAnchor>
  <xdr:twoCellAnchor editAs="oneCell">
    <xdr:from>
      <xdr:col>0</xdr:col>
      <xdr:colOff>127000</xdr:colOff>
      <xdr:row>25</xdr:row>
      <xdr:rowOff>127000</xdr:rowOff>
    </xdr:from>
    <xdr:to>
      <xdr:col>0</xdr:col>
      <xdr:colOff>495300</xdr:colOff>
      <xdr:row>27</xdr:row>
      <xdr:rowOff>0</xdr:rowOff>
    </xdr:to>
    <xdr:sp macro="" textlink="">
      <xdr:nvSpPr>
        <xdr:cNvPr id="8" name="TextBox 9">
          <a:extLst>
            <a:ext uri="{FF2B5EF4-FFF2-40B4-BE49-F238E27FC236}">
              <a16:creationId xmlns:a16="http://schemas.microsoft.com/office/drawing/2014/main" id="{53665125-C8F9-CA4F-8451-BDAEBC3D86BE}"/>
            </a:ext>
          </a:extLst>
        </xdr:cNvPr>
        <xdr:cNvSpPr txBox="1"/>
      </xdr:nvSpPr>
      <xdr:spPr>
        <a:xfrm>
          <a:off x="139700" y="5219700"/>
          <a:ext cx="3683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000">
              <a:latin typeface="Helvetica" pitchFamily="2" charset="0"/>
            </a:rPr>
            <a:t>C</a:t>
          </a:r>
        </a:p>
      </xdr:txBody>
    </xdr:sp>
    <xdr:clientData/>
  </xdr:twoCellAnchor>
  <xdr:twoCellAnchor editAs="oneCell">
    <xdr:from>
      <xdr:col>5</xdr:col>
      <xdr:colOff>444500</xdr:colOff>
      <xdr:row>25</xdr:row>
      <xdr:rowOff>152400</xdr:rowOff>
    </xdr:from>
    <xdr:to>
      <xdr:col>5</xdr:col>
      <xdr:colOff>812800</xdr:colOff>
      <xdr:row>27</xdr:row>
      <xdr:rowOff>25400</xdr:rowOff>
    </xdr:to>
    <xdr:sp macro="" textlink="">
      <xdr:nvSpPr>
        <xdr:cNvPr id="9" name="TextBox 10">
          <a:extLst>
            <a:ext uri="{FF2B5EF4-FFF2-40B4-BE49-F238E27FC236}">
              <a16:creationId xmlns:a16="http://schemas.microsoft.com/office/drawing/2014/main" id="{52420869-0B6B-1D4A-A157-2C065A8F71E8}"/>
            </a:ext>
          </a:extLst>
        </xdr:cNvPr>
        <xdr:cNvSpPr txBox="1"/>
      </xdr:nvSpPr>
      <xdr:spPr>
        <a:xfrm>
          <a:off x="4584700" y="5245100"/>
          <a:ext cx="3683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000">
              <a:latin typeface="Helvetica" pitchFamily="2" charset="0"/>
            </a:rPr>
            <a:t>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benton/Desktop/Dropbox/Cueille-coprolites/MS/Statistics/Size%20tall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dth-length"/>
      <sheetName val="Plot"/>
    </sheetNames>
    <sheetDataSet>
      <sheetData sheetId="0">
        <row r="2"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  <cell r="AF2">
            <v>31</v>
          </cell>
          <cell r="AG2">
            <v>32</v>
          </cell>
          <cell r="AH2">
            <v>33</v>
          </cell>
          <cell r="AI2">
            <v>34</v>
          </cell>
          <cell r="AJ2">
            <v>35</v>
          </cell>
          <cell r="AK2">
            <v>36</v>
          </cell>
          <cell r="AL2">
            <v>37</v>
          </cell>
          <cell r="AM2">
            <v>38</v>
          </cell>
          <cell r="AN2">
            <v>39</v>
          </cell>
          <cell r="AO2">
            <v>40</v>
          </cell>
          <cell r="AP2">
            <v>41</v>
          </cell>
          <cell r="AQ2">
            <v>42</v>
          </cell>
          <cell r="AR2">
            <v>43</v>
          </cell>
          <cell r="AS2">
            <v>44</v>
          </cell>
          <cell r="AT2">
            <v>45</v>
          </cell>
          <cell r="AU2">
            <v>46</v>
          </cell>
          <cell r="AV2">
            <v>47</v>
          </cell>
          <cell r="AW2">
            <v>48</v>
          </cell>
          <cell r="AX2">
            <v>49</v>
          </cell>
          <cell r="AY2">
            <v>50</v>
          </cell>
          <cell r="AZ2">
            <v>51</v>
          </cell>
          <cell r="BA2">
            <v>52</v>
          </cell>
        </row>
        <row r="3">
          <cell r="A3" t="str">
            <v>Incomplete</v>
          </cell>
        </row>
        <row r="10">
          <cell r="C10">
            <v>7</v>
          </cell>
          <cell r="D10">
            <v>25</v>
          </cell>
          <cell r="E10">
            <v>50</v>
          </cell>
          <cell r="F10">
            <v>73</v>
          </cell>
          <cell r="G10">
            <v>63</v>
          </cell>
          <cell r="H10">
            <v>47</v>
          </cell>
          <cell r="I10">
            <v>36</v>
          </cell>
          <cell r="J10">
            <v>28</v>
          </cell>
          <cell r="K10">
            <v>23</v>
          </cell>
          <cell r="L10">
            <v>8</v>
          </cell>
          <cell r="M10">
            <v>7</v>
          </cell>
          <cell r="N10">
            <v>7</v>
          </cell>
          <cell r="O10">
            <v>2</v>
          </cell>
          <cell r="P10">
            <v>6</v>
          </cell>
          <cell r="Q10">
            <v>1</v>
          </cell>
          <cell r="R10">
            <v>2</v>
          </cell>
          <cell r="S10">
            <v>0</v>
          </cell>
          <cell r="T10">
            <v>1</v>
          </cell>
          <cell r="U10">
            <v>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</row>
        <row r="13">
          <cell r="A13" t="str">
            <v>Complete</v>
          </cell>
        </row>
        <row r="19">
          <cell r="C19">
            <v>13</v>
          </cell>
          <cell r="D19">
            <v>62</v>
          </cell>
          <cell r="E19">
            <v>64</v>
          </cell>
          <cell r="F19">
            <v>117</v>
          </cell>
          <cell r="G19">
            <v>81</v>
          </cell>
          <cell r="H19">
            <v>63</v>
          </cell>
          <cell r="I19">
            <v>62</v>
          </cell>
          <cell r="J19">
            <v>21</v>
          </cell>
          <cell r="K19">
            <v>27</v>
          </cell>
          <cell r="L19">
            <v>14</v>
          </cell>
          <cell r="M19">
            <v>8</v>
          </cell>
          <cell r="N19">
            <v>5</v>
          </cell>
          <cell r="O19">
            <v>7</v>
          </cell>
          <cell r="P19">
            <v>6</v>
          </cell>
          <cell r="Q19">
            <v>3</v>
          </cell>
          <cell r="R19">
            <v>0</v>
          </cell>
          <cell r="S19">
            <v>1</v>
          </cell>
          <cell r="T19">
            <v>3</v>
          </cell>
          <cell r="U19">
            <v>2</v>
          </cell>
          <cell r="V19">
            <v>1</v>
          </cell>
          <cell r="W19">
            <v>3</v>
          </cell>
          <cell r="X19">
            <v>3</v>
          </cell>
          <cell r="Y19">
            <v>1</v>
          </cell>
          <cell r="Z19">
            <v>0</v>
          </cell>
          <cell r="AA19">
            <v>1</v>
          </cell>
          <cell r="AB19">
            <v>1</v>
          </cell>
        </row>
        <row r="23">
          <cell r="A23" t="str">
            <v>Cylindrical</v>
          </cell>
          <cell r="D23">
            <v>42</v>
          </cell>
          <cell r="E23">
            <v>61</v>
          </cell>
          <cell r="F23">
            <v>99</v>
          </cell>
          <cell r="G23">
            <v>62</v>
          </cell>
          <cell r="H23">
            <v>50</v>
          </cell>
          <cell r="I23">
            <v>39</v>
          </cell>
          <cell r="J23">
            <v>22</v>
          </cell>
          <cell r="K23">
            <v>20</v>
          </cell>
          <cell r="L23">
            <v>9</v>
          </cell>
          <cell r="M23">
            <v>6</v>
          </cell>
          <cell r="N23">
            <v>3</v>
          </cell>
          <cell r="O23">
            <v>0</v>
          </cell>
          <cell r="P23">
            <v>5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1</v>
          </cell>
          <cell r="Y23">
            <v>0</v>
          </cell>
          <cell r="Z23">
            <v>0</v>
          </cell>
          <cell r="AA23">
            <v>1</v>
          </cell>
          <cell r="AB23">
            <v>0</v>
          </cell>
        </row>
        <row r="25">
          <cell r="A25" t="str">
            <v>Spiral</v>
          </cell>
          <cell r="C25">
            <v>4</v>
          </cell>
          <cell r="D25">
            <v>24</v>
          </cell>
          <cell r="E25">
            <v>25</v>
          </cell>
          <cell r="F25">
            <v>42</v>
          </cell>
          <cell r="G25">
            <v>39</v>
          </cell>
          <cell r="H25">
            <v>25</v>
          </cell>
          <cell r="I25">
            <v>22</v>
          </cell>
          <cell r="J25">
            <v>8</v>
          </cell>
          <cell r="K25">
            <v>10</v>
          </cell>
          <cell r="L25">
            <v>4</v>
          </cell>
          <cell r="M25">
            <v>3</v>
          </cell>
          <cell r="N25">
            <v>2</v>
          </cell>
          <cell r="O25">
            <v>2</v>
          </cell>
          <cell r="P25">
            <v>1</v>
          </cell>
          <cell r="Q25">
            <v>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</row>
        <row r="31">
          <cell r="A31" t="str">
            <v>Incomplete</v>
          </cell>
        </row>
        <row r="38">
          <cell r="C38">
            <v>3</v>
          </cell>
          <cell r="D38">
            <v>4</v>
          </cell>
          <cell r="E38">
            <v>20</v>
          </cell>
          <cell r="F38">
            <v>40</v>
          </cell>
          <cell r="G38">
            <v>35</v>
          </cell>
          <cell r="H38">
            <v>43</v>
          </cell>
          <cell r="I38">
            <v>34</v>
          </cell>
          <cell r="J38">
            <v>33</v>
          </cell>
          <cell r="K38">
            <v>43</v>
          </cell>
          <cell r="L38">
            <v>24</v>
          </cell>
          <cell r="M38">
            <v>15</v>
          </cell>
          <cell r="N38">
            <v>24</v>
          </cell>
          <cell r="O38">
            <v>9</v>
          </cell>
          <cell r="P38">
            <v>15</v>
          </cell>
          <cell r="Q38">
            <v>8</v>
          </cell>
          <cell r="R38">
            <v>10</v>
          </cell>
          <cell r="S38">
            <v>4</v>
          </cell>
          <cell r="T38">
            <v>5</v>
          </cell>
          <cell r="U38">
            <v>3</v>
          </cell>
          <cell r="V38">
            <v>3</v>
          </cell>
          <cell r="W38">
            <v>3</v>
          </cell>
          <cell r="X38">
            <v>4</v>
          </cell>
          <cell r="Y38">
            <v>3</v>
          </cell>
          <cell r="Z38">
            <v>0</v>
          </cell>
          <cell r="AA38">
            <v>3</v>
          </cell>
          <cell r="AB38">
            <v>0</v>
          </cell>
          <cell r="AC38">
            <v>0</v>
          </cell>
          <cell r="AD38">
            <v>1</v>
          </cell>
          <cell r="AE38">
            <v>1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</v>
          </cell>
        </row>
        <row r="41">
          <cell r="A41" t="str">
            <v>Complete</v>
          </cell>
        </row>
        <row r="47">
          <cell r="C47">
            <v>1</v>
          </cell>
          <cell r="D47">
            <v>8</v>
          </cell>
          <cell r="E47">
            <v>13</v>
          </cell>
          <cell r="F47">
            <v>26</v>
          </cell>
          <cell r="G47">
            <v>37</v>
          </cell>
          <cell r="H47">
            <v>33</v>
          </cell>
          <cell r="I47">
            <v>53</v>
          </cell>
          <cell r="J47">
            <v>61</v>
          </cell>
          <cell r="K47">
            <v>47</v>
          </cell>
          <cell r="L47">
            <v>33</v>
          </cell>
          <cell r="M47">
            <v>48</v>
          </cell>
          <cell r="N47">
            <v>26</v>
          </cell>
          <cell r="O47">
            <v>33</v>
          </cell>
          <cell r="P47">
            <v>25</v>
          </cell>
          <cell r="Q47">
            <v>17</v>
          </cell>
          <cell r="R47">
            <v>20</v>
          </cell>
          <cell r="S47">
            <v>14</v>
          </cell>
          <cell r="T47">
            <v>11</v>
          </cell>
          <cell r="U47">
            <v>11</v>
          </cell>
          <cell r="V47">
            <v>9</v>
          </cell>
          <cell r="W47">
            <v>2</v>
          </cell>
          <cell r="X47">
            <v>7</v>
          </cell>
          <cell r="Y47">
            <v>6</v>
          </cell>
          <cell r="Z47">
            <v>3</v>
          </cell>
          <cell r="AA47">
            <v>3</v>
          </cell>
          <cell r="AB47">
            <v>2</v>
          </cell>
          <cell r="AC47">
            <v>2</v>
          </cell>
          <cell r="AD47">
            <v>1</v>
          </cell>
          <cell r="AE47">
            <v>3</v>
          </cell>
          <cell r="AF47">
            <v>4</v>
          </cell>
          <cell r="AG47">
            <v>0</v>
          </cell>
          <cell r="AH47">
            <v>1</v>
          </cell>
          <cell r="AI47">
            <v>3</v>
          </cell>
          <cell r="AJ47">
            <v>3</v>
          </cell>
          <cell r="AK47">
            <v>0</v>
          </cell>
          <cell r="AL47">
            <v>1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1</v>
          </cell>
        </row>
        <row r="51">
          <cell r="A51" t="str">
            <v>Cylindrical</v>
          </cell>
          <cell r="D51">
            <v>7</v>
          </cell>
          <cell r="E51">
            <v>15</v>
          </cell>
          <cell r="F51">
            <v>37</v>
          </cell>
          <cell r="G51">
            <v>34</v>
          </cell>
          <cell r="H51">
            <v>37</v>
          </cell>
          <cell r="I51">
            <v>41</v>
          </cell>
          <cell r="J51">
            <v>41</v>
          </cell>
          <cell r="K51">
            <v>46</v>
          </cell>
          <cell r="L51">
            <v>25</v>
          </cell>
          <cell r="M51">
            <v>25</v>
          </cell>
          <cell r="N51">
            <v>19</v>
          </cell>
          <cell r="O51">
            <v>20</v>
          </cell>
          <cell r="P51">
            <v>16</v>
          </cell>
          <cell r="Q51">
            <v>9</v>
          </cell>
          <cell r="R51">
            <v>11</v>
          </cell>
          <cell r="S51">
            <v>10</v>
          </cell>
          <cell r="T51">
            <v>6</v>
          </cell>
          <cell r="U51">
            <v>4</v>
          </cell>
          <cell r="V51">
            <v>4</v>
          </cell>
          <cell r="W51">
            <v>4</v>
          </cell>
          <cell r="X51">
            <v>9</v>
          </cell>
          <cell r="Y51">
            <v>2</v>
          </cell>
          <cell r="Z51">
            <v>1</v>
          </cell>
          <cell r="AA51">
            <v>3</v>
          </cell>
          <cell r="AB51">
            <v>1</v>
          </cell>
          <cell r="AC51">
            <v>0</v>
          </cell>
          <cell r="AD51">
            <v>2</v>
          </cell>
          <cell r="AE51">
            <v>2</v>
          </cell>
          <cell r="AF51">
            <v>1</v>
          </cell>
          <cell r="AG51">
            <v>0</v>
          </cell>
          <cell r="AH51">
            <v>0</v>
          </cell>
          <cell r="AI51">
            <v>0</v>
          </cell>
          <cell r="AJ51">
            <v>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1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1</v>
          </cell>
        </row>
        <row r="53">
          <cell r="A53" t="str">
            <v>Spiral</v>
          </cell>
          <cell r="C53">
            <v>0</v>
          </cell>
          <cell r="D53">
            <v>2</v>
          </cell>
          <cell r="E53">
            <v>4</v>
          </cell>
          <cell r="F53">
            <v>11</v>
          </cell>
          <cell r="G53">
            <v>14</v>
          </cell>
          <cell r="H53">
            <v>14</v>
          </cell>
          <cell r="I53">
            <v>15</v>
          </cell>
          <cell r="J53">
            <v>22</v>
          </cell>
          <cell r="K53">
            <v>18</v>
          </cell>
          <cell r="L53">
            <v>13</v>
          </cell>
          <cell r="M53">
            <v>18</v>
          </cell>
          <cell r="N53">
            <v>17</v>
          </cell>
          <cell r="O53">
            <v>6</v>
          </cell>
          <cell r="P53">
            <v>8</v>
          </cell>
          <cell r="Q53">
            <v>12</v>
          </cell>
          <cell r="R53">
            <v>5</v>
          </cell>
          <cell r="S53">
            <v>2</v>
          </cell>
          <cell r="T53">
            <v>5</v>
          </cell>
          <cell r="U53">
            <v>6</v>
          </cell>
          <cell r="V53">
            <v>4</v>
          </cell>
          <cell r="W53">
            <v>1</v>
          </cell>
          <cell r="X53">
            <v>1</v>
          </cell>
          <cell r="Y53">
            <v>6</v>
          </cell>
          <cell r="Z53">
            <v>0</v>
          </cell>
          <cell r="AA53">
            <v>1</v>
          </cell>
          <cell r="AB53">
            <v>0</v>
          </cell>
          <cell r="AC53">
            <v>0</v>
          </cell>
          <cell r="AD53">
            <v>0</v>
          </cell>
          <cell r="AE53">
            <v>1</v>
          </cell>
          <cell r="AF53">
            <v>2</v>
          </cell>
          <cell r="AG53">
            <v>0</v>
          </cell>
          <cell r="AH53">
            <v>0</v>
          </cell>
          <cell r="AI53">
            <v>2</v>
          </cell>
          <cell r="AJ53">
            <v>0</v>
          </cell>
          <cell r="AK53">
            <v>0</v>
          </cell>
          <cell r="AL53">
            <v>1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komède _" refreshedDate="43858.677469907409" createdVersion="6" refreshedVersion="6" minRefreshableVersion="3" recordCount="1077" xr:uid="{005DB2D6-95BF-4E70-BD36-0B61A8EA141C}">
  <cacheSource type="worksheet">
    <worksheetSource ref="A4:O1081" sheet="Data"/>
  </cacheSource>
  <cacheFields count="15">
    <cacheField name="Specimen" numFmtId="0">
      <sharedItems containsBlank="1"/>
    </cacheField>
    <cacheField name=" Morphotype" numFmtId="0">
      <sharedItems containsBlank="1" count="18">
        <s v="F3"/>
        <s v="B"/>
        <s v="irregular shape"/>
        <s v="F2"/>
        <s v="H"/>
        <s v="E2"/>
        <s v="F4"/>
        <s v="F"/>
        <s v="B1"/>
        <s v="unknown"/>
        <s v="F1"/>
        <s v="F1 "/>
        <s v="B2"/>
        <s v="A"/>
        <s v="B "/>
        <m/>
        <s v="H "/>
        <s v="A4"/>
      </sharedItems>
    </cacheField>
    <cacheField name="Morphology" numFmtId="0">
      <sharedItems containsBlank="1" count="20">
        <s v="Spiral "/>
        <s v="Cylindral "/>
        <s v="irregular in shape"/>
        <s v="Thin"/>
        <s v="Cylindral curved "/>
        <s v="reniform "/>
        <s v="Irregular in shape "/>
        <s v="Cylindral  "/>
        <s v="Cylindral tear"/>
        <s v="incomplete  "/>
        <s v="incomplete "/>
        <s v="incomplete"/>
        <s v="Long cylindral "/>
        <s v="thin cylindral  "/>
        <s v="Rounded"/>
        <s v="Cylindral"/>
        <s v="irregular shape"/>
        <s v="Spiral"/>
        <m/>
        <s v="Elongate "/>
      </sharedItems>
    </cacheField>
    <cacheField name="Type ichnospecie" numFmtId="0">
      <sharedItems containsBlank="1"/>
    </cacheField>
    <cacheField name="largueur (mm)" numFmtId="0">
      <sharedItems containsBlank="1" containsMixedTypes="1" containsNumber="1" containsInteger="1" minValue="2" maxValue="27"/>
    </cacheField>
    <cacheField name="lenght (mm)" numFmtId="0">
      <sharedItems containsBlank="1" containsMixedTypes="1" containsNumber="1" containsInteger="1" minValue="2" maxValue="52"/>
    </cacheField>
    <cacheField name="Color " numFmtId="0">
      <sharedItems containsBlank="1"/>
    </cacheField>
    <cacheField name="Surface" numFmtId="0">
      <sharedItems containsBlank="1"/>
    </cacheField>
    <cacheField name="Complete ?" numFmtId="0">
      <sharedItems containsBlank="1"/>
    </cacheField>
    <cacheField name="Description " numFmtId="0">
      <sharedItems containsBlank="1"/>
    </cacheField>
    <cacheField name="Inclusions " numFmtId="0">
      <sharedItems containsBlank="1" count="14">
        <s v=" vertebrae"/>
        <s v="&lt;5"/>
        <s v="none "/>
        <s v="&gt;10"/>
        <s v="5 to 10"/>
        <s v="none"/>
        <s v="bone"/>
        <s v="other"/>
        <s v="5 to 10 "/>
        <s v="fin ray "/>
        <s v="other "/>
        <s v="bone "/>
        <m/>
        <s v="&lt;5 "/>
      </sharedItems>
    </cacheField>
    <cacheField name="Species of inclusions " numFmtId="0">
      <sharedItems containsBlank="1"/>
    </cacheField>
    <cacheField name=" Discussion " numFmtId="0">
      <sharedItems containsBlank="1"/>
    </cacheField>
    <cacheField name="Picture?" numFmtId="0">
      <sharedItems containsBlank="1"/>
    </cacheField>
    <cacheField name="Distribut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komède _" refreshedDate="43858.705761805555" createdVersion="6" refreshedVersion="6" minRefreshableVersion="3" recordCount="1077" xr:uid="{621F6BDA-CE56-4796-B966-49779B821B2C}">
  <cacheSource type="worksheet">
    <worksheetSource ref="A4:O1081" sheet="Data"/>
  </cacheSource>
  <cacheFields count="15">
    <cacheField name="Specimen" numFmtId="0">
      <sharedItems containsBlank="1"/>
    </cacheField>
    <cacheField name=" Morphotype" numFmtId="0">
      <sharedItems containsBlank="1" count="17">
        <s v="F"/>
        <s v="B"/>
        <s v="irregular shape"/>
        <s v="F2"/>
        <s v="H"/>
        <s v="E2"/>
        <s v="F4"/>
        <s v="B1"/>
        <s v="unknown"/>
        <s v="F1"/>
        <s v="F1 "/>
        <s v="B2"/>
        <s v="A"/>
        <s v="B "/>
        <m/>
        <s v="H "/>
        <s v="A4"/>
      </sharedItems>
    </cacheField>
    <cacheField name="Morphology" numFmtId="0">
      <sharedItems containsBlank="1" count="16">
        <s v="Spiral"/>
        <s v="Cylindral"/>
        <s v="irregular in shape"/>
        <s v="Thin"/>
        <s v="Cylindralcurved "/>
        <s v="reniform "/>
        <s v="Cylindral "/>
        <s v="Cylindraltear"/>
        <s v="incomplete "/>
        <s v="incomplete"/>
        <s v="Long Cylindral"/>
        <s v="thin Cylindral "/>
        <s v="Rounded"/>
        <s v="irregular shape"/>
        <m/>
        <s v="Elongate "/>
      </sharedItems>
    </cacheField>
    <cacheField name="Type ichnospecie" numFmtId="0">
      <sharedItems containsBlank="1"/>
    </cacheField>
    <cacheField name="largueur (mm)" numFmtId="0">
      <sharedItems containsBlank="1" containsMixedTypes="1" containsNumber="1" containsInteger="1" minValue="2" maxValue="27"/>
    </cacheField>
    <cacheField name="lenght (mm)" numFmtId="0">
      <sharedItems containsBlank="1" containsMixedTypes="1" containsNumber="1" containsInteger="1" minValue="2" maxValue="52"/>
    </cacheField>
    <cacheField name="Color " numFmtId="0">
      <sharedItems containsBlank="1" count="21">
        <s v="brown "/>
        <s v="dark grey "/>
        <s v="light brown"/>
        <s v="grey "/>
        <s v="white "/>
        <s v="light grey"/>
        <s v="light brown "/>
        <s v="white"/>
        <s v="light grey "/>
        <s v="brown"/>
        <s v="grey"/>
        <s v="black "/>
        <s v="dark brown"/>
        <s v="dark grey"/>
        <m/>
        <s v="black"/>
        <s v="brown green"/>
        <s v="yellow"/>
        <s v=" brown"/>
        <s v="orange"/>
        <s v="dark brown "/>
      </sharedItems>
    </cacheField>
    <cacheField name="Surface" numFmtId="0">
      <sharedItems containsBlank="1"/>
    </cacheField>
    <cacheField name="Complete ?" numFmtId="0">
      <sharedItems containsBlank="1"/>
    </cacheField>
    <cacheField name="Description " numFmtId="0">
      <sharedItems containsBlank="1"/>
    </cacheField>
    <cacheField name="Inclusions " numFmtId="0">
      <sharedItems containsBlank="1"/>
    </cacheField>
    <cacheField name="Species of inclusions " numFmtId="0">
      <sharedItems containsBlank="1"/>
    </cacheField>
    <cacheField name=" Discussion " numFmtId="0">
      <sharedItems containsBlank="1"/>
    </cacheField>
    <cacheField name="Picture?" numFmtId="0">
      <sharedItems containsBlank="1"/>
    </cacheField>
    <cacheField name="Distribut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komède _" refreshedDate="43858.759371412038" createdVersion="6" refreshedVersion="6" minRefreshableVersion="3" recordCount="1077" xr:uid="{41EED24F-EB6F-4236-9F6D-6CE3B2D9BD2B}">
  <cacheSource type="worksheet">
    <worksheetSource ref="A4:O1081" sheet="Data"/>
  </cacheSource>
  <cacheFields count="15">
    <cacheField name="Specimen" numFmtId="0">
      <sharedItems containsBlank="1"/>
    </cacheField>
    <cacheField name=" Morphotype" numFmtId="0">
      <sharedItems containsBlank="1"/>
    </cacheField>
    <cacheField name="Morphology" numFmtId="0">
      <sharedItems containsBlank="1"/>
    </cacheField>
    <cacheField name="Type ichnospecie" numFmtId="0">
      <sharedItems containsBlank="1"/>
    </cacheField>
    <cacheField name="largueur (mm)" numFmtId="0">
      <sharedItems containsBlank="1" containsMixedTypes="1" containsNumber="1" containsInteger="1" minValue="2" maxValue="27"/>
    </cacheField>
    <cacheField name="lenght (mm)" numFmtId="0">
      <sharedItems containsBlank="1" containsMixedTypes="1" containsNumber="1" containsInteger="1" minValue="2" maxValue="52"/>
    </cacheField>
    <cacheField name="Color " numFmtId="0">
      <sharedItems containsBlank="1" count="21">
        <s v="brown "/>
        <s v="dark grey "/>
        <s v="light brown"/>
        <s v="grey "/>
        <s v="white "/>
        <s v="light grey"/>
        <s v="light brown "/>
        <s v="white"/>
        <s v="light grey "/>
        <s v="brown"/>
        <s v="grey"/>
        <s v="black "/>
        <s v="dark brown"/>
        <s v="dark grey"/>
        <m/>
        <s v="black"/>
        <s v="brown green"/>
        <s v="yellow"/>
        <s v=" brown"/>
        <s v="orange"/>
        <s v="dark brown "/>
      </sharedItems>
    </cacheField>
    <cacheField name="Surface" numFmtId="0">
      <sharedItems containsBlank="1"/>
    </cacheField>
    <cacheField name="Complete ?" numFmtId="0">
      <sharedItems containsBlank="1"/>
    </cacheField>
    <cacheField name="Description " numFmtId="0">
      <sharedItems containsBlank="1"/>
    </cacheField>
    <cacheField name="Inclusions " numFmtId="0">
      <sharedItems containsBlank="1"/>
    </cacheField>
    <cacheField name="Species of inclusions " numFmtId="0">
      <sharedItems containsBlank="1"/>
    </cacheField>
    <cacheField name=" Discussion " numFmtId="0">
      <sharedItems containsBlank="1"/>
    </cacheField>
    <cacheField name="Picture?" numFmtId="0">
      <sharedItems containsBlank="1"/>
    </cacheField>
    <cacheField name="Distribut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komède _" refreshedDate="43858.773034027778" createdVersion="6" refreshedVersion="6" minRefreshableVersion="3" recordCount="1077" xr:uid="{6E361044-86B4-4F59-B276-DD4CE330D22C}">
  <cacheSource type="worksheet">
    <worksheetSource ref="A4:O1081" sheet="Data"/>
  </cacheSource>
  <cacheFields count="15">
    <cacheField name="Specimen" numFmtId="0">
      <sharedItems containsBlank="1"/>
    </cacheField>
    <cacheField name=" Morphotype" numFmtId="0">
      <sharedItems containsBlank="1"/>
    </cacheField>
    <cacheField name="Morphology" numFmtId="0">
      <sharedItems containsBlank="1"/>
    </cacheField>
    <cacheField name="Type ichnospecie" numFmtId="0">
      <sharedItems containsBlank="1"/>
    </cacheField>
    <cacheField name="largueur (mm)" numFmtId="0">
      <sharedItems containsBlank="1" containsMixedTypes="1" containsNumber="1" containsInteger="1" minValue="2" maxValue="27"/>
    </cacheField>
    <cacheField name="lenght (mm)" numFmtId="0">
      <sharedItems containsBlank="1" containsMixedTypes="1" containsNumber="1" containsInteger="1" minValue="2" maxValue="52"/>
    </cacheField>
    <cacheField name="Color " numFmtId="0">
      <sharedItems containsBlank="1"/>
    </cacheField>
    <cacheField name="Surface" numFmtId="0">
      <sharedItems containsBlank="1" count="3">
        <s v="irregular"/>
        <s v="smooth"/>
        <m/>
      </sharedItems>
    </cacheField>
    <cacheField name="Complete ?" numFmtId="0">
      <sharedItems containsBlank="1" count="4">
        <s v="yes"/>
        <s v="no"/>
        <m/>
        <s v="yes "/>
      </sharedItems>
    </cacheField>
    <cacheField name="Description " numFmtId="0">
      <sharedItems containsBlank="1"/>
    </cacheField>
    <cacheField name="Inclusions " numFmtId="0">
      <sharedItems containsBlank="1" count="10">
        <s v=" vertebrae"/>
        <s v="&lt;5"/>
        <s v="none"/>
        <s v="&gt;10"/>
        <s v="5 to 10"/>
        <s v="bone"/>
        <s v="other"/>
        <s v="fin ray "/>
        <s v="bone "/>
        <m/>
      </sharedItems>
    </cacheField>
    <cacheField name="Species of inclusions " numFmtId="0">
      <sharedItems containsBlank="1"/>
    </cacheField>
    <cacheField name=" Discussion " numFmtId="0">
      <sharedItems containsBlank="1"/>
    </cacheField>
    <cacheField name="Picture?" numFmtId="0">
      <sharedItems containsBlank="1"/>
    </cacheField>
    <cacheField name="Distribut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komède _" refreshedDate="43861.39685798611" createdVersion="6" refreshedVersion="6" minRefreshableVersion="3" recordCount="1077" xr:uid="{81A1147A-49E6-4C64-856A-876871F125FB}">
  <cacheSource type="worksheet">
    <worksheetSource ref="A4:O1081" sheet="Data"/>
  </cacheSource>
  <cacheFields count="15">
    <cacheField name="Specimen" numFmtId="0">
      <sharedItems containsBlank="1"/>
    </cacheField>
    <cacheField name=" Morphotype" numFmtId="0">
      <sharedItems containsBlank="1" count="17">
        <s v="F"/>
        <s v="B"/>
        <s v="irregular shape"/>
        <s v="F2"/>
        <s v="H"/>
        <s v="E2"/>
        <s v="F4"/>
        <s v="B1"/>
        <s v="unknown"/>
        <s v="F1"/>
        <s v="F1 "/>
        <s v="B2"/>
        <s v="A"/>
        <s v="B "/>
        <m/>
        <s v="H "/>
        <s v="A4"/>
      </sharedItems>
    </cacheField>
    <cacheField name="Morphology" numFmtId="0">
      <sharedItems containsBlank="1"/>
    </cacheField>
    <cacheField name="Type ichnospecie" numFmtId="0">
      <sharedItems containsBlank="1"/>
    </cacheField>
    <cacheField name="largueur (mm)" numFmtId="0">
      <sharedItems containsBlank="1" containsMixedTypes="1" containsNumber="1" containsInteger="1" minValue="2" maxValue="27"/>
    </cacheField>
    <cacheField name="lenght (mm)" numFmtId="0">
      <sharedItems containsBlank="1" containsMixedTypes="1" containsNumber="1" containsInteger="1" minValue="2" maxValue="52"/>
    </cacheField>
    <cacheField name="Color " numFmtId="0">
      <sharedItems containsBlank="1" count="13">
        <s v="brown"/>
        <s v="dark grey "/>
        <s v="light brown "/>
        <s v="grey"/>
        <s v="white"/>
        <s v="light grey "/>
        <s v="black"/>
        <s v="dark brown "/>
        <m/>
        <s v="browngreen"/>
        <s v="yellow"/>
        <s v=" brown"/>
        <s v="orange"/>
      </sharedItems>
    </cacheField>
    <cacheField name="Surface" numFmtId="0">
      <sharedItems containsBlank="1"/>
    </cacheField>
    <cacheField name="Complete ?" numFmtId="0">
      <sharedItems containsBlank="1"/>
    </cacheField>
    <cacheField name="Description " numFmtId="0">
      <sharedItems containsBlank="1"/>
    </cacheField>
    <cacheField name="Inclusions " numFmtId="0">
      <sharedItems containsBlank="1"/>
    </cacheField>
    <cacheField name="Species of inclusions " numFmtId="0">
      <sharedItems containsBlank="1"/>
    </cacheField>
    <cacheField name=" Discussion " numFmtId="0">
      <sharedItems containsBlank="1"/>
    </cacheField>
    <cacheField name="Picture?" numFmtId="0">
      <sharedItems containsBlank="1"/>
    </cacheField>
    <cacheField name="Distribut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komède _" refreshedDate="43864.413728472224" createdVersion="6" refreshedVersion="6" minRefreshableVersion="3" recordCount="1077" xr:uid="{E4F67952-D326-4186-B934-903BA668769F}">
  <cacheSource type="worksheet">
    <worksheetSource ref="A4:O1081" sheet="Data"/>
  </cacheSource>
  <cacheFields count="15">
    <cacheField name="Specimen" numFmtId="0">
      <sharedItems containsBlank="1"/>
    </cacheField>
    <cacheField name=" Morphotype" numFmtId="0">
      <sharedItems containsBlank="1" count="17">
        <s v="F"/>
        <s v="B"/>
        <s v="irregular shape"/>
        <s v="F2"/>
        <s v="H"/>
        <s v="E2"/>
        <s v="F4"/>
        <s v="B1"/>
        <s v="unknown"/>
        <s v="F1"/>
        <s v="F1 "/>
        <s v="B2"/>
        <s v="A"/>
        <s v="B "/>
        <m/>
        <s v="H "/>
        <s v="A4"/>
      </sharedItems>
    </cacheField>
    <cacheField name="Morphology" numFmtId="0">
      <sharedItems containsBlank="1" count="16">
        <s v="Spiral"/>
        <s v="Cylindral"/>
        <s v="irregular in shape"/>
        <s v="Thin"/>
        <s v="Cylindral curved "/>
        <s v="reniform "/>
        <s v="Cylindral "/>
        <s v="Cylindraltear"/>
        <s v="incomplete "/>
        <s v="incomplete"/>
        <s v="Long Cylindral"/>
        <s v="Cylindralcurved "/>
        <s v="thin Cylindral "/>
        <s v="Rounded"/>
        <m/>
        <s v="Elongate "/>
      </sharedItems>
    </cacheField>
    <cacheField name="Type ichnospecie" numFmtId="0">
      <sharedItems containsBlank="1" count="5">
        <m/>
        <s v="Eucoprus?"/>
        <s v="Eucoprus ? "/>
        <s v="Eucoprus? "/>
        <s v="Eucoprus like "/>
      </sharedItems>
    </cacheField>
    <cacheField name="largueur (mm)" numFmtId="0">
      <sharedItems containsBlank="1" containsMixedTypes="1" containsNumber="1" containsInteger="1" minValue="2" maxValue="27" count="28">
        <n v="14"/>
        <n v="6"/>
        <s v="unknown"/>
        <n v="7"/>
        <n v="10"/>
        <n v="5"/>
        <n v="3"/>
        <n v="4"/>
        <n v="2"/>
        <s v="unknown "/>
        <n v="8"/>
        <n v="27"/>
        <n v="19"/>
        <n v="13"/>
        <n v="17"/>
        <n v="22"/>
        <n v="11"/>
        <n v="9"/>
        <n v="12"/>
        <m/>
        <n v="16"/>
        <n v="23"/>
        <n v="15"/>
        <n v="20"/>
        <n v="24"/>
        <n v="26"/>
        <n v="21"/>
        <n v="18"/>
      </sharedItems>
    </cacheField>
    <cacheField name="lenght (mm)" numFmtId="0">
      <sharedItems containsBlank="1" containsMixedTypes="1" containsNumber="1" containsInteger="1" minValue="2" maxValue="52" count="43">
        <n v="27"/>
        <n v="11"/>
        <s v="unknown "/>
        <n v="24"/>
        <n v="16"/>
        <n v="10"/>
        <n v="17"/>
        <n v="14"/>
        <n v="12"/>
        <n v="6"/>
        <n v="9"/>
        <n v="13"/>
        <n v="8"/>
        <n v="5"/>
        <n v="7"/>
        <n v="3"/>
        <n v="2"/>
        <n v="4"/>
        <n v="15"/>
        <n v="23"/>
        <n v="40"/>
        <n v="30"/>
        <n v="29"/>
        <n v="19"/>
        <n v="26"/>
        <n v="31"/>
        <n v="34"/>
        <n v="18"/>
        <n v="20"/>
        <m/>
        <n v="21"/>
        <n v="32"/>
        <s v="unknown"/>
        <n v="25"/>
        <n v="28"/>
        <n v="35"/>
        <n v="44"/>
        <n v="22"/>
        <n v="33"/>
        <n v="46"/>
        <n v="37"/>
        <n v="52"/>
        <n v="42"/>
      </sharedItems>
    </cacheField>
    <cacheField name="Color " numFmtId="0">
      <sharedItems containsBlank="1" count="13">
        <s v="brown"/>
        <s v="dark grey "/>
        <s v="light brown "/>
        <s v="grey"/>
        <s v="white"/>
        <s v="light grey "/>
        <s v="black"/>
        <s v="dark brown "/>
        <m/>
        <s v="browngreen"/>
        <s v="yellow"/>
        <s v=" brown"/>
        <s v="orange"/>
      </sharedItems>
    </cacheField>
    <cacheField name="Surface" numFmtId="0">
      <sharedItems containsBlank="1" count="3">
        <s v="irregular"/>
        <s v="smooth"/>
        <m/>
      </sharedItems>
    </cacheField>
    <cacheField name="Complete ?" numFmtId="0">
      <sharedItems containsBlank="1" count="4">
        <s v="yes"/>
        <s v="no"/>
        <m/>
        <s v="yes "/>
      </sharedItems>
    </cacheField>
    <cacheField name="Description " numFmtId="0">
      <sharedItems containsBlank="1" count="627">
        <s v="Spiral heteropolar, probably macrospiral, one prohemient striation of 2 mm width, assymetrically shape with poorly developped spiral, only one end is rounded, irregular surface with much inclusions, grey color/whitish brown"/>
        <s v="Two rounded ends and one slightly flattened, irregular surface, dark grey color, no spiralling"/>
        <m/>
        <s v="both ends tapered, side recess "/>
        <s v="poorly developed spiral, but visible striations on both ends which are rounded  "/>
        <s v="very irregular in shape"/>
        <s v="both side recess"/>
        <s v="one end is tapered and the other is rounded "/>
        <s v="very angular"/>
        <s v="one end very angular and the other rounded "/>
        <s v="rounded in shape, irregular surface, light-colored, "/>
        <s v="shape curved like a reniform, dark grey, irregular surface "/>
        <s v="one end is bigger than the other (5 and 6 mm diameter), very withish brown, smooth surface, broken "/>
        <s v="Spiral heteropolar macrospiral, very light brown, "/>
        <s v="Spiral heteropolar probably, grey color, poorly developped spiral because of the bad conservation (broken),  less than 5 striations "/>
        <s v="tapered at one end and the other is rounded, brown color, not a smooth surface because of much alteration (little holes)"/>
        <s v="light grey, smooth surface, incomplete at one end, the other is rounded "/>
        <s v="rounded in shape, smooth surface, grey "/>
        <s v="Spiral amphipolar, light brown, 3 visibles striations, irregular surface "/>
        <s v="poorly developped spiral but visible spiral structure in both ends which are rounded, smooth surface, light brown "/>
        <s v="light grey, smooth surface, incomplete both ends  "/>
        <s v="grey, irregular surface with some little holes, both ends are rounded"/>
        <s v="light brown, irregular surface with a incomplete shape"/>
        <s v="white, smooth surface but a lot of inclusions, no visible striation "/>
        <s v="brown, irregular surface, both ends are tapered but the specimen seems to be incomplete "/>
        <s v=" "/>
        <s v="one end is incomplete, and the other is rounded but bigger "/>
        <s v="one end is incomplete, and the other is rounded  "/>
        <s v="both ends rounded "/>
        <s v="incomplete "/>
        <s v="incomplete, a end is larger than the other "/>
        <s v="Scroll shape, like a paper roll, one end is very tapered "/>
        <s v="rounded shape"/>
        <s v="2 visible striations, incomplete "/>
        <s v="both ends tapered "/>
        <s v="angulat, both ends tapered "/>
        <s v="irregular shape "/>
        <s v="holes "/>
        <s v="poorly developped spiral"/>
        <s v="both ends incomplete, maybe it is a type A "/>
        <s v="one end is tapered and the other is round "/>
        <s v="rounded in shape, like a tear "/>
        <s v="triangular shape "/>
        <s v="flattened "/>
        <s v="seems incomplete, angular "/>
        <s v="incomplete"/>
        <s v="for me its not a coprolithe "/>
        <s v="rounded but angular, not cylindral but not spiral "/>
        <s v="very irregular surface and shape "/>
        <s v="one end is rounded and the other is incomplete "/>
        <s v="one end is rounded and the other is tapered "/>
        <s v="5 mm left for being a type A but both ends are incompletes"/>
        <s v="both ends are rounded"/>
        <s v="one end is rounded and the other is tapered (B2)"/>
        <s v="very irregular shape"/>
        <s v="one end is rounded and flat and the other is tapered (B2)"/>
        <s v="one end is irregular and the other is incomplete, maye a type B but really curved and no striations "/>
        <s v="B2 "/>
        <s v="both ends are rounded, some striations but not in spiral"/>
        <s v="Brown marks, both ends are rounded"/>
        <s v="5 striations in spiral "/>
        <s v="both ends are rounded but seems incomplete"/>
        <s v="irregular surface because of traces of passage along the gut, both ends rounded"/>
        <s v="one end rounded and the other tapered"/>
        <s v="both ends tapered"/>
        <s v="rounded "/>
        <s v="Y shape "/>
        <s v="both ends are tapered"/>
        <s v="c'est le même qu'au dessus"/>
        <s v="can see the final whorl"/>
        <s v="angular, few striations but not in spiral "/>
        <s v="two striations in spiral "/>
        <s v="incomplete, one end rounded "/>
        <s v="incomplete, one end tapered "/>
        <s v="bivalva form "/>
        <s v="irregular in shape "/>
        <s v="incomplete, on end rounded"/>
        <s v="heart shape, probably incomplete"/>
        <s v="lot of traces of gut and little striations"/>
        <s v="one big striation"/>
        <s v="both end rounded "/>
        <s v="many traces of gut and striations but not in spiral "/>
        <s v="many striations"/>
        <s v="many traces of gut "/>
        <s v="striations "/>
        <s v="many striations ans traces of gut"/>
        <s v="both end tapered"/>
        <s v="incomplete, one end is rounded"/>
        <s v="many striation in spiral and traces of gut but incomplete"/>
        <s v="stritations in spiral"/>
        <s v="traces of gut, incomplete, one end rounded"/>
        <s v="not a coprolite? "/>
        <s v="one end tapered"/>
        <s v="angular "/>
        <s v="angular, flattened"/>
        <s v="one striationn both end irregular in shape "/>
        <s v="bump"/>
        <s v="square shape "/>
        <s v="both ends tapered, angular sides "/>
        <s v="angular"/>
        <s v="both ends incomplete"/>
        <s v="both end rounded but angular, littles holes"/>
        <s v="striations and traces of gut, one end tapered"/>
        <s v="type E like"/>
        <s v="many irregularities"/>
        <s v="kidney shape"/>
        <s v="Scroll shape, like a paper roll, both end are very tapered "/>
        <s v="incomplete, one end tapered"/>
        <s v="both end rounded"/>
        <s v="one end more tapened than the other"/>
        <s v="very thin and elongated "/>
        <s v="striations in spiral "/>
        <s v="one end is rounded and the other is cut in half but rounded "/>
        <s v="one big striation in spiral "/>
        <s v="incomplete, no ends"/>
        <s v="complete but strange shape "/>
        <s v="incomplete, it is only one end rounded"/>
        <s v="scroll shape, incomplete, one end rounded "/>
        <s v="rounded, both ends rounded, B2 "/>
        <s v="many holes "/>
        <s v="rounded"/>
        <s v="little holes, rounded shape"/>
        <s v="rounded but one side flattened "/>
        <s v="traces of gut  "/>
        <s v="traces of gut"/>
        <s v="scroll type, incomplete"/>
        <s v="triangle shape"/>
        <s v="incomplete, one end tapered, many traces of gut"/>
        <s v="one side is very angular "/>
        <s v="ovoid "/>
        <s v="both ends rounded"/>
        <s v="both ends slighly flattened"/>
        <s v="traces of gut, incomplete  "/>
        <s v="both sides very angular "/>
        <s v="scroll type  "/>
        <s v="one incomplete side, many traces of gut"/>
        <s v="incomplete, very small, striation in spiral"/>
        <s v="incomplete, rounded"/>
        <s v="incomplete and too small, angular "/>
        <s v="massive, many irregularites "/>
        <s v="cylindral curved "/>
        <s v="C'est le même qu'au dessous "/>
        <s v="one end rounded and the other has an odd shape, many irregularities and holes, several striations in spiral "/>
        <s v="both ends rounded but one has a hole, striations maybe of gut"/>
        <s v="incomplete but developed spiral with many striations "/>
        <s v="incomplete, one end tapered with spiral "/>
        <s v="incomplete but one big striation in spiral "/>
        <s v="both ends rounded, many traces of gut and spiral striation"/>
        <s v="incomplete but big spiral striations"/>
        <s v="both ends rounded, many spiral striations on the whole specimen"/>
        <s v="incomplete, but one big spiral striation "/>
        <s v="spiral striations"/>
        <s v="spiral striations + last whorl"/>
        <s v="incomplete both ends"/>
        <s v="both ends rounded, spiral striations "/>
        <s v="one end rounded, incomplete"/>
        <s v="one end rounded, incomplete, many spiral striations"/>
        <s v=" spiral striations, in two pieces but complete, both ends rounded "/>
        <s v="btoh ends rounded"/>
        <s v="both ends tapered, Scroll type, many traces of gut"/>
        <s v="incomplete, poorly developed spiral "/>
        <s v="incomplete, one end tapered  "/>
        <s v="incomplete, one end rounded"/>
        <s v="two pieces, probably allochtone"/>
        <s v="one big whorl"/>
        <s v="odd shape "/>
        <s v="cylindral  "/>
        <s v="Kinda like Liassocopros but not sure, one end very tapened and the other rounded"/>
        <s v="odd shape, many traces and irregularities"/>
        <s v="seems incomplete but round"/>
        <s v="few irregularities like holes and black marks "/>
        <s v="very rounded shape "/>
        <s v="slightly curved"/>
        <s v="very incomplete"/>
        <s v="many striations and traces of gut, slightly flattened, massive"/>
        <s v="many striations and traces of gut, slightly angular both sides, holes"/>
        <s v="many traces of gut, curved like a kidney"/>
        <s v="many traces of gut, seems incomplete, big dimple on one end"/>
        <s v="very odd shape, many dimples, losangic shape"/>
        <s v="many traces of gut, incomplete with one end rounded, two spiral striations"/>
        <s v="littles striations but not in spiral, slightly curved, few irregularities like holes "/>
        <s v="rounded, probably incomplete "/>
        <s v="many spiral striations , both ends tapered "/>
        <s v="many traces of gut, incomplete  "/>
        <s v="both ends tapered, angular"/>
        <s v="incomplete, one end rounded and very curved "/>
        <s v="very incomplete, one spiral striation "/>
        <s v="incomplete, one end is tapered, Scroll type "/>
        <s v="incomplete, many traces of gut and dimples"/>
        <s v="triangle shape, many traces of gut"/>
        <s v="very flattened, small but complete"/>
        <s v="incomplete, two spiral striations"/>
        <s v="very small, slightly rounded "/>
        <s v="very small, scroll type because of the last whorl"/>
        <s v="very incomplete but it is a cylindral part "/>
        <s v="very small "/>
        <s v="very small , both ends rounded "/>
        <s v="too small "/>
        <s v="both ends rounded, isopolar, spiral striations but poorly developed spiral "/>
        <s v="both ends rounded, isopolar, many spiral striations but poorly developed spiral "/>
        <s v="both ends rounded, isopolar, somes holes and irregularities"/>
        <s v="incomplete, but flattened"/>
        <s v="some traces of gut"/>
        <s v="many traces of gut, both ends rounded, sides angular"/>
        <s v="odd shape, triangle dimples"/>
        <s v="scroll type, last whorl visible, many traces of gut"/>
        <s v="one end rounded and the other tapered, many spiral striations"/>
        <s v="incomplete, but cylindral"/>
        <s v="both end rounded, two big spiral striations"/>
        <s v="scroll shape"/>
        <s v="D shape"/>
        <s v="many striations "/>
        <s v="many striations but not in spiral "/>
        <s v="big round dimple, incomplete, end slightly tapered"/>
        <s v="spiral striations, incomplete, one end rounded"/>
        <s v="too small and incomplete"/>
        <s v="small"/>
        <s v="small and incomplete"/>
        <s v="rounded, but many dimples "/>
        <s v="too incomplete and small"/>
        <s v="incomplete, but visible spiral striation and structure"/>
        <s v="odd shape but cylindral, with a dimple between the two ends"/>
        <s v="incomplete, one end rounded  "/>
        <s v="incomplete, one end slightly tapered"/>
        <s v="rounded but slightly curved"/>
        <s v="few spiral striations "/>
        <s v="many striation and one big spiral striation, many irregularities"/>
        <s v="many spiral striations, both ends rounded"/>
        <s v="few traces of gut"/>
        <s v="few striations but not in spiral "/>
        <s v="parallel striations from on end to the other "/>
        <s v="maybe incomplete"/>
        <s v="both ends rounded  "/>
        <s v="Même chose qu'en dessous "/>
        <s v="odd shape very irregular, many big striations but not in spiral "/>
        <s v="incomplete, striations but from one end to the other"/>
        <s v="incomplete, big hole which allow us to see inside (like a tube), many traces of gut"/>
        <s v="incomplete, "/>
        <s v="both ends rounded but flattened, many spiral striations"/>
        <s v="both ends rounded but flattened, one striation but not in spiral"/>
        <s v="one end is more tapened than the other, many traces of gut"/>
        <s v="incomplete, one end rounded, fex spiral striations"/>
        <s v="both ends rounded but angular"/>
        <s v="incomplete but spiral striations "/>
        <s v="cylindral but curved at one end, L shape"/>
        <s v="incomplete but cylindral"/>
        <s v="incomplete but one end rounded"/>
        <s v="kidney shape but small"/>
        <s v="tear shape"/>
        <s v="incomplete but flattened"/>
        <s v="La même chose qu'au dessus "/>
        <s v="many traces of gut (striations from one end to the other)"/>
        <s v="cylindral but curved  "/>
        <s v="pear shape"/>
        <s v="triangle shape, massive"/>
        <s v="C'est la même chose qu'au dessus "/>
        <s v="one end rounded and the other slightly tapered as a triangle"/>
        <s v="odd shape very angulate, very specific texture"/>
        <s v="pyramidal shape "/>
        <s v="odd shape, spiral striations "/>
        <s v="very angular, both ends rounded but one very flattened"/>
        <s v="incomplete, one end rounded, visible last whorl, traces of gut"/>
        <s v="one side is broken "/>
        <s v="one end rounded and the other slightly tapered, one side is darker than the other, massive "/>
        <s v="many irregularities like holes and dimples, very irregular surface, both ends are tapened "/>
        <s v="incomplete, one end rounded but irregular, many striations from one end to the other "/>
        <s v="one end rounded and the other slightly tapered"/>
        <s v="both ends rounded, many traces of gut but smooth, on two parts (broken)"/>
        <s v="one end rounded and the oter flattened"/>
        <s v="many traces"/>
        <s v="one big spiral striation"/>
        <s v="very uncommon shape, like many littles balls glued together"/>
        <s v="in two parts (broken), the inside is brown "/>
        <s v="both ends flattened, many irregularities"/>
        <s v="incomplete, but visible last whorl, many dimples"/>
        <s v="odd shape, many irregularities, very angulate shape "/>
        <s v="triangle shape  "/>
        <s v="visible last whorl "/>
        <s v="one side is darker than the other, incomplete, one end is rounded , many traces of gut "/>
        <s v="a bit irregular because of many littles striations but not in spiral "/>
        <s v="one end is incompleten the other is rounded"/>
        <s v="two spirals striations, both ends tapered"/>
        <s v="rounded but one side is very angular like a triangle shape "/>
        <s v="many traces, incomplete but looks cylindral flattened"/>
        <s v="many spiral striations, incomplete, one end rounded"/>
        <s v="incomplete, but one big spiral striation maybe a F type "/>
        <s v="odd shape with big dimples both sides, triangular shape "/>
        <s v="one end rounded and the other very flattened, striations but not in spiral "/>
        <s v="triangular shape, flattened"/>
        <s v="both ends rounded, many striations but not in spiral "/>
        <s v="both ends rounded, many traces "/>
        <s v="incomplete, one end rounded but irregular  "/>
        <s v="both ends are slightly tapered , scroll type "/>
        <s v="one end rounded and the other very tapered"/>
        <s v="small with a end very tapened and the other very rounded "/>
        <s v="one side is flattened, many traces"/>
        <s v="both ends rounded, big striations but not in spiral"/>
        <s v="slightly flattened, many irregularities "/>
        <s v="both ends rounded but one slightly tapered than the othe r"/>
        <s v="few traces "/>
        <s v="triangular shape, many irregularities "/>
        <s v="triangular shape"/>
        <s v="rounded  "/>
        <s v="seems incomplete, flattened, many traces of gut"/>
        <s v="tear shape, one end rounded and the other very tapered "/>
        <s v="odd shape"/>
        <s v="both ends rounded, one big spiral striation "/>
        <s v="flattened, but both ends quite rounded "/>
        <s v="very small, both ends rounded "/>
        <s v="both ends rounded, slightly a shape of a tear "/>
        <s v="incomplete, very angulate"/>
        <s v="very angulate, like a pyramidal shape"/>
        <s v="triangle shape, few traces"/>
        <s v="odd shape, like many balls glued together but in a cylindral shape "/>
        <s v="rounded but flattened, seems incomplete "/>
        <s v="incomplete but really flattened, half of an ovoïd "/>
        <s v="can see very well the different layers, many spiral striations "/>
        <s v="very incompleten very angulate"/>
        <s v="many striations but not in spiral, seems incomplete"/>
        <s v="very incomplete in width and lenght"/>
        <s v="many traces of gut"/>
        <s v="very small and incomplete"/>
        <s v="quite a tear shape "/>
        <s v="ovoïd, both ends rounded"/>
        <s v="flattened, but both ends rounded "/>
        <s v="quite rounded, incomplete"/>
        <s v="round"/>
        <s v="both ends rounded, but flattened"/>
        <s v="both ends tapered, visible last whorl"/>
        <s v="one side tapened and the other rounded, two spiral striations"/>
        <s v="littles dimples but cylindral "/>
        <s v="very good spiral striations all over the specimen"/>
        <s v="incomplete, but seems cylindral "/>
        <s v="incomplete but seems like a tear shape"/>
        <s v="many spiral striations, eucoprus shape like "/>
        <s v="perfectly ovoïd, both ends rounded"/>
        <s v="in two parts (broken), many spiral striations "/>
        <s v="incomplete, but rounded"/>
        <s v="many striations but not in spiral, both ends rounded"/>
        <s v="visible last whorl but incomplete"/>
        <s v="incomplete but one end rounded, poorly developed spiral but few spiral striations "/>
        <s v="incomplete and odd shape"/>
        <s v="incomplete but very flattened, many traces of gut"/>
        <s v="visible last whorl"/>
        <s v="very flattened, ovoïd"/>
        <s v="many spiral striations all over the specimen, but broken in 4 parts "/>
        <s v="small and quite rounded, eucoprus shape"/>
        <s v="odd shape, very angulate "/>
        <s v="quite ovoïd, both ends rounded"/>
        <s v="both ends rounded, visible last whorl"/>
        <s v="good spirals striations all over the specimen, both ends rounded"/>
        <s v="visible last whorl, one end very tapered"/>
        <s v="incomplete but flattened "/>
        <s v="very very odd shape"/>
        <s v="incomplete, but very flattened"/>
        <s v="flattened with one end tapered"/>
        <s v="many striations but not in spiral"/>
        <s v="incomplete but a lot of spiral striations "/>
        <s v="incomplete, one end rounded and globally very cylindral"/>
        <s v="rounded but not flattened enought to be a H type"/>
        <s v="many spiral striations but very smooth"/>
        <s v="rounded but angulate so can't be B type"/>
        <s v="many traces of gut , very flattened "/>
        <s v="flattened with both ends rounded"/>
        <s v="last whorl visible, scroll type"/>
        <s v="incomplete, but last whorl visible"/>
        <s v="seems incomplete"/>
        <s v="incomplete but cylindral, one end rounded"/>
        <s v="very small but cylindral and complete"/>
        <s v="flattened but not enought to be a H type, ovoïd"/>
        <s v="rounded and flattened but one big spiral striation"/>
        <s v="incomplete but visible last whorl"/>
        <s v="many spiral striations"/>
        <s v="many spiral striations but incomplete"/>
        <s v="both ends rouned "/>
        <s v="odd shape, angulate, many traces of gut"/>
        <s v="eucoprus shape"/>
        <s v="very flattened, incomplete"/>
        <s v="massive, many irregularities and eucoprus shape"/>
        <s v="both ends slightly tapered"/>
        <s v="tooth shape, visible last whorl"/>
        <s v="rounded and flattened but dimples"/>
        <s v="tooth shape, many striations but not in spiral, one end very tapered "/>
        <s v="incomplete, but seems spiral scroll type"/>
        <s v="poorly developed spiral "/>
        <s v="rounded and flattened"/>
        <s v="rounded, many irregularities"/>
        <s v="incomplete, odd shape"/>
        <s v="visible last whorl, both ends tapered "/>
        <s v="incomplete but massive "/>
        <s v="odd texture, massive, both ends tapered"/>
        <s v="many spiral striations all over the specimen  "/>
        <s v="incomplete, tooth shape with a very tapered end "/>
        <s v="incomplete, but seems very flattened, the inside is a different color than the outside "/>
        <s v="incomplete, but seems cylindral, many traces of gut"/>
        <s v="rounded, odd texture"/>
        <s v="in two parts, both ends are &quot;pad&quot; "/>
        <s v="really small "/>
        <s v="small but cylindar with spiral striations"/>
        <s v="very odd shape and texture, for me its not a coprolite"/>
        <s v="tooth shape, bery angular, flattened but not enough "/>
        <s v="incomplete, many traces of gut  "/>
        <s v="incomplete, many traces of gut"/>
        <s v="flattened but not enough"/>
        <s v="in two parts, quite cylindral but not really, one end is tapered"/>
        <s v="poorly developed spiral but pretty sure its a F type "/>
        <s v="quite cylindral but quite curved too, many dimples"/>
        <s v="incomplete, the end is &quot;pad&quot; but rounded"/>
        <s v="slightly flattened, incomplete"/>
        <s v="incomplete, one end very tapered"/>
        <s v="slightly curved but quite cylindral "/>
        <s v="small rounded and slightly flattened "/>
        <s v="seems cylindral "/>
        <s v="two big spiral striations "/>
        <s v="one end rounded "/>
        <s v="very flattened and tapered ends "/>
        <s v="cylindral, one end rounded"/>
        <s v="spiral striations but too incomplete "/>
        <s v="flattened but not enough, both ends rounded"/>
        <s v="odd shape, many irregularities like holes"/>
        <s v="many striations but too incomplete to determine which type is it "/>
        <s v="small with one end flattened and the other very tapered"/>
        <s v="cylindral shape"/>
        <s v="massive, cylindral with both ends rounded, traces of gut "/>
        <s v="almost complete, one edn rounded"/>
        <s v="many traces of gut in spiral, one side flattened but both ends rounded"/>
        <s v="one big striation in the middle of the specimen"/>
        <s v="one end rounded"/>
        <s v="tooth shape"/>
        <s v="both ends rounded, rounded shape"/>
        <s v="slightly flattened, but both ends rounded"/>
        <s v="many spiral striations but poorly developed spiral"/>
        <s v="flattened"/>
        <s v="massive, many irregularities   "/>
        <s v="cylindral, both ends rounded"/>
        <s v="visible last whorl, scroll type"/>
        <s v="quite rounded  "/>
        <s v="slightly flattened"/>
        <s v="quite rounded, both ends rounded"/>
        <s v="quite flattened"/>
        <s v="one end very tapered, visible spiral inside "/>
        <s v="vertical striation "/>
        <s v="one end is more flattened than the other"/>
        <s v="one end is M shape "/>
        <s v="one end is very rounded"/>
        <s v="not cylindral, quite curved, with a &quot;pas&quot; on one side"/>
        <s v="losangic shape"/>
        <s v="quite curved"/>
        <s v="quite flattened but one end rounded"/>
        <s v="many holes and traces of gut (littles holes everywhere)"/>
        <s v="very tapened and flattened but not enough to be a H type"/>
        <s v="very small, tooth shape"/>
        <s v="one end very tapered  "/>
        <s v="not really rounded but not really cylindral too "/>
        <s v="massvie, odd shape but quite cylindral "/>
        <s v="flattened but both ends roudned and ovoïd"/>
        <s v="rounded and flattened but with too many irregularities"/>
        <s v="both ends very tapered"/>
        <s v="too incomplete  "/>
        <s v="very small and rounded"/>
        <s v="cylindral"/>
        <s v="very incomplete and angular "/>
        <s v="flattened but quite thick at one side "/>
        <s v="too flattened to be B type but not enough to be H type "/>
        <s v="almost complete  "/>
        <s v="almost complete, not really ovoïd but very flattened "/>
        <s v="very ovoïd and both ends rounded"/>
        <s v="very odd shape, triangle shape but with many dimples "/>
        <s v="cylindral "/>
        <s v="very cylindral with both ends rounded"/>
        <s v="very odd shape"/>
        <s v="very small, few irregularities"/>
        <s v="very thin, rectangular shape"/>
        <s v="curved"/>
        <s v="maybe eucoprus shape "/>
        <s v="quite flattened  "/>
        <s v="long and flattened ( I ? ), many traces"/>
        <s v="quite tear shape"/>
        <s v="ovoïd  "/>
        <s v="quite curved0"/>
        <s v="many irregularities  "/>
        <s v="ovoïd"/>
        <s v="very thin "/>
        <s v="one end more tapered than the other"/>
        <s v="very small but flattened "/>
        <s v="to small and incomplete"/>
        <s v="many irregularities, odd shape"/>
        <s v="cylindral and both ends rounded"/>
        <s v="basic shape "/>
        <s v="very incomplete but cylindral part"/>
        <s v="quite curved but visible last whorl"/>
        <s v="flattened, many traces"/>
        <s v="one both rounded"/>
        <s v="rectangular shape"/>
        <s v="very small"/>
        <s v="one end very tapened and the other rounded"/>
        <s v="very small, ovoïd "/>
        <s v="very incomplete but a cylindral part "/>
        <s v="very incomplete and small"/>
        <s v="massive, very odd shape and texture "/>
        <s v="in two parts, but diameter = more than 5x lenght : A type "/>
        <s v="cylindral part, many traces of gut"/>
        <s v="rounded and slighlty flattened"/>
        <s v="last whorl visible, scroll type, traces of gut"/>
        <s v="cylindral slitghly flattened"/>
        <s v="rounded slitghly flattened"/>
        <s v="slightly curved, many striations"/>
        <s v="cylindral, odd texture "/>
        <s v="visible spiral "/>
        <s v="cylindral shape but slitghly flattened"/>
        <s v="one end rounded and the other more tapered"/>
        <s v="very angulate "/>
        <s v="very elongate but incomplete"/>
        <s v="one side very tapered "/>
        <s v="very flattened"/>
        <s v="massive, one end slightly flattened, many traces, somes striations vertically"/>
        <s v="eucoprus shape, massive "/>
        <s v="elongate "/>
        <s v="odd shape but very flattened "/>
        <s v="slightly eucoprus shape"/>
        <s v="one end tapered ans many traces "/>
        <s v="many striations but not in spiral, eucoprus shape"/>
        <s v="many striations vertically "/>
        <s v="cylindral but slighlty flattened"/>
        <s v="cylindral but curved, many traces of gut"/>
        <s v="rounded with spirals striations "/>
        <s v="very flattened but curved inside "/>
        <s v="one end tapered and the other rounded"/>
        <s v="many striations and orientation scales in spiral "/>
        <s v="very incomplete, is that a coprolite? "/>
        <s v="both ends rounded, spiral striation at one end "/>
        <s v="many striations and spiral striations at one end "/>
        <s v="odd shape with one end &quot;cut in half&quot; with one side disappears "/>
        <s v="quite rounded"/>
        <s v="very very odd shape, like a bone limb shape, with very odd texture too "/>
        <s v="flattened, with very angulate sides "/>
        <s v="flattened and cylindral"/>
        <s v="in two parts, flattened "/>
        <s v="both ends flattened"/>
        <s v="two big striations but not in spiral "/>
        <s v="many striations quite in spiral "/>
        <s v="cylindral and quite flattened"/>
        <s v="one end eucoprus like and the other incomplete"/>
        <s v="very small but one big spiral striation"/>
        <s v="quite ovoïd "/>
        <s v="very small and incomplete but cylindral part "/>
        <s v="small and incomplete but very flattened"/>
        <s v="very flattened  "/>
        <s v="bigs spirals striations "/>
        <s v="very rounded in 3D"/>
        <s v="too incomplete but seems cylindral"/>
        <s v="one end flattened "/>
        <s v="incomplete but cylindral part"/>
        <s v="very incomplete but quite cylindral"/>
        <s v="very small but complete"/>
        <s v="very odd extern shape but the intern in a good spiral, massive, many traces of gut"/>
        <s v="visible last whorl, scroll type "/>
        <s v="eucoprus shape, many striations but not in spiral"/>
        <s v="slightly flattened "/>
        <s v="incomplete but seems cylindral "/>
        <s v="very incomplete "/>
        <s v="flattened but odd shape "/>
        <s v="very small and incomplete but flattened"/>
        <s v="very flattened and small"/>
        <s v="quite rounded "/>
        <s v="seems eucoprus shape "/>
        <s v="eucoprus shape "/>
        <s v="very incomplete and angulate "/>
        <s v="elongate and very flattened"/>
        <s v="very small and triangular"/>
        <s v="very small and incomplete "/>
        <s v="one end rounded, many guts"/>
        <s v="eucoprus shape, flattened"/>
        <s v="one end flattened, few traces"/>
        <s v="very odd shape "/>
        <s v="few striations but not in spiral"/>
        <s v="flattened, but odd shape "/>
        <s v="incomplete but cylindral part, traces of gut"/>
        <s v="flattened and curved"/>
        <s v="both ends rounded but not complete I think "/>
        <s v="one end slightly tapered "/>
        <s v="odd shape but one big spiral striation "/>
        <s v="incomplete but cylindral part "/>
        <s v="not cylindral "/>
        <s v="quite flattened and many irregularities"/>
        <s v="both ends rounded, in two parts (broken)"/>
        <s v="very small but visible last whorl"/>
        <s v="flattened and slightly curved"/>
        <s v="very rounded"/>
        <s v="odd shape and incomplet"/>
        <s v="quite eucoprus shape "/>
        <s v="rounded in 3D, many irregularities"/>
        <s v="flattened and ovoïd"/>
        <s v="very cylindral with both ends rounded, many striations but poorly developed spiral"/>
        <s v="many traces odf gut"/>
        <s v="both ends flattened "/>
        <s v="too incomplete"/>
        <s v="quite tooth shape"/>
        <s v="dimples"/>
        <s v="slitghly curved"/>
        <s v="cylindral inside but not outside"/>
        <s v="very incomplete, many traces of gut"/>
        <s v="one big spiral striation, holes "/>
        <s v="cylindral but with many irregularities"/>
        <s v="very odd shape, many dimples and angles"/>
        <s v="quite irregular shape "/>
        <s v="very flattened and many traces"/>
        <s v="many irregularities, one end rounded"/>
        <s v="idk the sense"/>
        <s v="tear shape  "/>
        <s v="flattened, spiral striations but poorly developed spiral "/>
        <s v="flattened, to many scales to see the shape correctly "/>
        <s v="one end very tapered, dimples"/>
        <s v="both ends rounded, many spiral striations"/>
        <s v="very flattered"/>
        <s v="triangle shape, eucoprus like"/>
        <s v="one side rounded"/>
        <s v="not complete but very flattened"/>
        <s v="very very flattened"/>
        <s v="very rounded 3D"/>
        <s v="odd shape, angulate "/>
        <s v="incomplete but I think its eucoprus shape "/>
        <s v="flattened but curved"/>
        <s v="very odd shape, many irregularities"/>
        <s v="weird flattened because triangle shape"/>
        <s v="dimples, very small"/>
        <s v="odd shape, many irregularities"/>
      </sharedItems>
    </cacheField>
    <cacheField name="Inclusions " numFmtId="0">
      <sharedItems containsBlank="1" count="10">
        <s v=" vertebrae"/>
        <s v="&lt;5"/>
        <s v="none"/>
        <s v="&gt;10"/>
        <s v="5 to 10"/>
        <s v="bone"/>
        <s v="other"/>
        <s v="fin ray "/>
        <s v="bone "/>
        <m/>
      </sharedItems>
    </cacheField>
    <cacheField name="Species of inclusions " numFmtId="0">
      <sharedItems containsBlank="1"/>
    </cacheField>
    <cacheField name=" Discussion " numFmtId="0">
      <sharedItems containsBlank="1"/>
    </cacheField>
    <cacheField name="Picture?" numFmtId="0">
      <sharedItems containsBlank="1"/>
    </cacheField>
    <cacheField name="Distribut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7">
  <r>
    <s v="Cf15467"/>
    <x v="0"/>
    <x v="0"/>
    <m/>
    <n v="14"/>
    <n v="27"/>
    <s v="brown "/>
    <s v="irregular"/>
    <s v="yes"/>
    <s v="Spiral heteropolar, probably macrospiral, one prohemient striation of 2 mm width, assymetrically shape with poorly developped spiral, only one end is rounded, irregular surface with much inclusions, grey color/whitish brown"/>
    <x v="0"/>
    <s v=" Pachystropheus rhaeticus and maybe Colobodus (voir RE-INVESTIGATION OF ENIGMATIC FISH BONES )"/>
    <s v="Emily said &quot;pachy bones&quot;"/>
    <s v="Yes si pas d'autres os "/>
    <s v="Curtis "/>
  </r>
  <r>
    <s v="Cf15615"/>
    <x v="1"/>
    <x v="1"/>
    <m/>
    <n v="6"/>
    <n v="11"/>
    <s v="dark grey "/>
    <s v="irregular"/>
    <s v="yes"/>
    <s v="Two rounded ends and one slightly flattened, irregular surface, dark grey color, no spiralling"/>
    <x v="1"/>
    <m/>
    <m/>
    <s v="no"/>
    <m/>
  </r>
  <r>
    <s v="Cf15610"/>
    <x v="2"/>
    <x v="2"/>
    <m/>
    <s v="unknown"/>
    <s v="unknown "/>
    <s v="light brown"/>
    <s v="irregular"/>
    <s v="yes"/>
    <m/>
    <x v="1"/>
    <m/>
    <s v="round scale "/>
    <s v="no "/>
    <m/>
  </r>
  <r>
    <s v="Cf15611"/>
    <x v="1"/>
    <x v="1"/>
    <m/>
    <n v="7"/>
    <n v="24"/>
    <s v="brown "/>
    <s v="irregular"/>
    <s v="yes"/>
    <s v="both ends tapered, side recess "/>
    <x v="2"/>
    <m/>
    <m/>
    <s v="no "/>
    <m/>
  </r>
  <r>
    <s v="Cf15613"/>
    <x v="3"/>
    <x v="0"/>
    <m/>
    <n v="10"/>
    <n v="16"/>
    <s v="light brown"/>
    <s v="irregular"/>
    <s v="yes"/>
    <s v="poorly developed spiral, but visible striations on both ends which are rounded  "/>
    <x v="1"/>
    <m/>
    <m/>
    <s v="no "/>
    <m/>
  </r>
  <r>
    <s v="Cf15614"/>
    <x v="2"/>
    <x v="2"/>
    <m/>
    <s v="unknown"/>
    <s v="unknown "/>
    <s v="grey "/>
    <s v="irregular"/>
    <s v="yes"/>
    <s v="very irregular in shape"/>
    <x v="1"/>
    <m/>
    <m/>
    <s v="no "/>
    <m/>
  </r>
  <r>
    <s v="Cf15617"/>
    <x v="1"/>
    <x v="1"/>
    <m/>
    <n v="5"/>
    <n v="10"/>
    <s v="grey "/>
    <s v="smooth"/>
    <s v="yes"/>
    <s v="both side recess"/>
    <x v="2"/>
    <m/>
    <m/>
    <s v="no "/>
    <m/>
  </r>
  <r>
    <s v="Cf15616"/>
    <x v="1"/>
    <x v="1"/>
    <m/>
    <n v="5"/>
    <n v="17"/>
    <s v="white "/>
    <s v="smooth"/>
    <s v="yes"/>
    <s v="one end is tapered and the other is rounded "/>
    <x v="2"/>
    <m/>
    <m/>
    <s v="no "/>
    <m/>
  </r>
  <r>
    <s v="Cf15618"/>
    <x v="1"/>
    <x v="1"/>
    <m/>
    <n v="3"/>
    <n v="10"/>
    <s v="brown "/>
    <s v="irregular"/>
    <s v="yes"/>
    <s v="very angular"/>
    <x v="3"/>
    <s v="Gyrolepis "/>
    <m/>
    <s v="why not, for the quantity"/>
    <m/>
  </r>
  <r>
    <s v="Cf15609"/>
    <x v="2"/>
    <x v="2"/>
    <m/>
    <s v="unknown"/>
    <s v="unknown "/>
    <s v="brown "/>
    <s v="irregular"/>
    <s v="yes"/>
    <s v="one end very angular and the other rounded "/>
    <x v="1"/>
    <m/>
    <m/>
    <s v="no "/>
    <m/>
  </r>
  <r>
    <s v="Cf15612"/>
    <x v="4"/>
    <x v="3"/>
    <m/>
    <n v="3"/>
    <n v="14"/>
    <s v="light brown"/>
    <s v="irregular"/>
    <s v="yes"/>
    <s v="rounded in shape, irregular surface, light-colored, "/>
    <x v="4"/>
    <m/>
    <m/>
    <s v="no"/>
    <m/>
  </r>
  <r>
    <s v="Cf15619"/>
    <x v="5"/>
    <x v="4"/>
    <m/>
    <n v="4"/>
    <n v="12"/>
    <s v="dark grey "/>
    <s v="irregular"/>
    <s v="yes"/>
    <s v="shape curved like a reniform, dark grey, irregular surface "/>
    <x v="1"/>
    <s v="Gyrolepis x3  (the bigger is 4mm de large)"/>
    <m/>
    <s v="maybe si pas de dent plus grosse "/>
    <s v="  "/>
  </r>
  <r>
    <s v="Cf15620"/>
    <x v="1"/>
    <x v="1"/>
    <m/>
    <n v="5"/>
    <n v="6"/>
    <s v="light brown"/>
    <s v="smooth"/>
    <s v="yes"/>
    <s v="one end is bigger than the other (5 and 6 mm diameter), very withish brown, smooth surface, broken "/>
    <x v="1"/>
    <s v="three scales and one tooth"/>
    <s v="orientation de la position des dents "/>
    <s v="no "/>
    <m/>
  </r>
  <r>
    <s v="Cf15621"/>
    <x v="6"/>
    <x v="0"/>
    <m/>
    <n v="5"/>
    <n v="9"/>
    <s v="light brown"/>
    <s v="irregular"/>
    <s v="yes"/>
    <s v="Spiral heteropolar macrospiral, very light brown, "/>
    <x v="4"/>
    <m/>
    <m/>
    <s v="no"/>
    <m/>
  </r>
  <r>
    <s v="Cf15622"/>
    <x v="7"/>
    <x v="0"/>
    <m/>
    <n v="7"/>
    <n v="6"/>
    <s v="grey "/>
    <s v="irregular"/>
    <s v="no"/>
    <s v="Spiral heteropolar probably, grey color, poorly developped spiral because of the bad conservation (broken),  less than 5 striations "/>
    <x v="4"/>
    <s v="Gyrolepis "/>
    <m/>
    <s v="no"/>
    <m/>
  </r>
  <r>
    <s v="Cf15623"/>
    <x v="4"/>
    <x v="3"/>
    <m/>
    <n v="6"/>
    <n v="13"/>
    <s v="light grey"/>
    <s v="irregular"/>
    <s v="yes"/>
    <s v="tapered at one end and the other is rounded, brown color, not a smooth surface because of much alteration (little holes)"/>
    <x v="1"/>
    <m/>
    <m/>
    <s v="no"/>
    <m/>
  </r>
  <r>
    <s v="Cf15624"/>
    <x v="1"/>
    <x v="1"/>
    <m/>
    <n v="2"/>
    <n v="13"/>
    <s v="light grey"/>
    <s v="smooth"/>
    <s v="no"/>
    <s v="light grey, smooth surface, incomplete at one end, the other is rounded "/>
    <x v="5"/>
    <m/>
    <m/>
    <s v="no"/>
    <m/>
  </r>
  <r>
    <s v="Cf15625"/>
    <x v="8"/>
    <x v="1"/>
    <m/>
    <n v="5"/>
    <n v="8"/>
    <s v="grey "/>
    <s v="smooth"/>
    <s v="yes"/>
    <s v="rounded in shape, smooth surface, grey "/>
    <x v="5"/>
    <m/>
    <m/>
    <s v="no"/>
    <m/>
  </r>
  <r>
    <s v="Cf15626"/>
    <x v="3"/>
    <x v="0"/>
    <m/>
    <n v="5"/>
    <n v="10"/>
    <s v="light brown"/>
    <s v="irregular"/>
    <s v="yes"/>
    <s v="Spiral amphipolar, light brown, 3 visibles striations, irregular surface "/>
    <x v="5"/>
    <m/>
    <m/>
    <s v="no"/>
    <m/>
  </r>
  <r>
    <s v="Cf15627"/>
    <x v="7"/>
    <x v="0"/>
    <m/>
    <n v="4"/>
    <n v="5"/>
    <s v="light brown"/>
    <s v="smooth"/>
    <s v="yes"/>
    <s v="poorly developped spiral but visible spiral structure in both ends which are rounded, smooth surface, light brown "/>
    <x v="4"/>
    <m/>
    <s v="scale orientation "/>
    <s v="no"/>
    <m/>
  </r>
  <r>
    <s v="Cf15628"/>
    <x v="1"/>
    <x v="1"/>
    <m/>
    <n v="5"/>
    <n v="8"/>
    <s v="light grey"/>
    <s v="smooth"/>
    <s v="no"/>
    <s v="light grey, smooth surface, incomplete at one end, the other is rounded "/>
    <x v="4"/>
    <s v="Gyrolepis "/>
    <s v="scale orientation "/>
    <s v="no"/>
    <m/>
  </r>
  <r>
    <s v="Cf15629"/>
    <x v="9"/>
    <x v="1"/>
    <m/>
    <n v="4"/>
    <n v="7"/>
    <s v="light grey"/>
    <s v="smooth"/>
    <s v="no"/>
    <s v="light grey, smooth surface, incomplete both ends  "/>
    <x v="5"/>
    <m/>
    <m/>
    <s v="no"/>
    <m/>
  </r>
  <r>
    <s v="Cf15630"/>
    <x v="1"/>
    <x v="1"/>
    <m/>
    <n v="3"/>
    <n v="10"/>
    <s v="grey "/>
    <s v="irregular"/>
    <s v="yes"/>
    <s v="grey, irregular surface with some little holes, both ends are rounded"/>
    <x v="1"/>
    <m/>
    <m/>
    <s v="no"/>
    <m/>
  </r>
  <r>
    <s v="Cf15631"/>
    <x v="5"/>
    <x v="5"/>
    <m/>
    <n v="5"/>
    <n v="9"/>
    <s v="light brown"/>
    <s v="irregular"/>
    <s v="no"/>
    <s v="light brown, irregular surface with a incomplete shape"/>
    <x v="6"/>
    <s v="look like Lepidosaurian bone fragment metatarsal (A Marine vertebrate fauna from the Late Triassic of Somerset, and a review of British placodonts)"/>
    <s v="  "/>
    <s v="Yes if it is really a Lepidosaurian bone "/>
    <s v="   "/>
  </r>
  <r>
    <s v="Cf15632"/>
    <x v="1"/>
    <x v="1"/>
    <m/>
    <n v="3"/>
    <n v="7"/>
    <s v="white "/>
    <s v="smooth"/>
    <s v="yes"/>
    <s v="white, smooth surface but a lot of inclusions, no visible striation "/>
    <x v="3"/>
    <s v="Gyrolepis "/>
    <s v="scale orientation "/>
    <s v="no"/>
    <m/>
  </r>
  <r>
    <s v="Cf15633"/>
    <x v="9"/>
    <x v="1"/>
    <m/>
    <n v="4"/>
    <n v="10"/>
    <s v="brown "/>
    <s v="irregular"/>
    <s v="no"/>
    <s v="brown, irregular surface, both ends are tapered but the specimen seems to be incomplete "/>
    <x v="3"/>
    <s v="Gyrolepis "/>
    <s v="scale orientation "/>
    <s v="no "/>
    <m/>
  </r>
  <r>
    <s v="Cf15634"/>
    <x v="9"/>
    <x v="1"/>
    <m/>
    <n v="4"/>
    <n v="10"/>
    <s v="light brown"/>
    <s v="irregular"/>
    <s v="no"/>
    <s v="light brown, irregular surface with a incomplete shape"/>
    <x v="5"/>
    <m/>
    <m/>
    <s v="no"/>
    <m/>
  </r>
  <r>
    <s v="Cf15635"/>
    <x v="1"/>
    <x v="1"/>
    <m/>
    <n v="5"/>
    <n v="13"/>
    <s v="dark grey "/>
    <s v="irregular "/>
    <s v="yes"/>
    <s v=" "/>
    <x v="5"/>
    <m/>
    <m/>
    <s v="no"/>
    <m/>
  </r>
  <r>
    <s v="Cf15636"/>
    <x v="4"/>
    <x v="3"/>
    <m/>
    <n v="4"/>
    <n v="8"/>
    <s v="brown "/>
    <s v="irregular "/>
    <s v="no"/>
    <s v="one end is incomplete, and the other is rounded but bigger "/>
    <x v="1"/>
    <s v="Lepidotes (round tooth?)"/>
    <m/>
    <s v="no"/>
    <m/>
  </r>
  <r>
    <s v="Cf15637"/>
    <x v="1"/>
    <x v="1"/>
    <m/>
    <n v="5"/>
    <n v="3"/>
    <s v="grey "/>
    <s v="smooth "/>
    <s v="no"/>
    <s v="one end is incomplete, and the other is rounded  "/>
    <x v="5"/>
    <m/>
    <m/>
    <s v="no"/>
    <m/>
  </r>
  <r>
    <s v="Cf15638"/>
    <x v="1"/>
    <x v="1"/>
    <m/>
    <n v="5"/>
    <n v="8"/>
    <s v="grey "/>
    <s v="smooth "/>
    <s v="yes"/>
    <s v="both ends rounded "/>
    <x v="5"/>
    <m/>
    <m/>
    <s v="no"/>
    <m/>
  </r>
  <r>
    <s v="Cf15639"/>
    <x v="2"/>
    <x v="6"/>
    <m/>
    <n v="5"/>
    <n v="7"/>
    <s v="light brown "/>
    <s v="irregular "/>
    <s v="no"/>
    <s v="incomplete "/>
    <x v="1"/>
    <m/>
    <m/>
    <s v="no"/>
    <m/>
  </r>
  <r>
    <s v="Cf15640"/>
    <x v="2"/>
    <x v="6"/>
    <m/>
    <s v="unknown "/>
    <s v="unknown "/>
    <s v="light brown "/>
    <s v="smooth "/>
    <s v="yes"/>
    <m/>
    <x v="5"/>
    <m/>
    <m/>
    <s v="no"/>
    <m/>
  </r>
  <r>
    <s v="Cf15641"/>
    <x v="2"/>
    <x v="6"/>
    <m/>
    <s v="unknown "/>
    <s v="unknown "/>
    <s v="light brown "/>
    <s v="irregular "/>
    <s v="yes"/>
    <m/>
    <x v="1"/>
    <s v="Gyrolepis "/>
    <m/>
    <s v="no"/>
    <m/>
  </r>
  <r>
    <s v="Cf15642"/>
    <x v="4"/>
    <x v="3"/>
    <m/>
    <n v="7"/>
    <n v="7"/>
    <s v="light brown "/>
    <s v="irregular "/>
    <s v="no"/>
    <s v="incomplete, a end is larger than the other "/>
    <x v="5"/>
    <m/>
    <m/>
    <s v="no"/>
    <m/>
  </r>
  <r>
    <s v="Cf15643"/>
    <x v="10"/>
    <x v="0"/>
    <m/>
    <n v="4"/>
    <n v="8"/>
    <s v="grey "/>
    <s v="irregular "/>
    <s v="yes"/>
    <s v="Scroll shape, like a paper roll, one end is very tapered "/>
    <x v="4"/>
    <m/>
    <m/>
    <s v="no"/>
    <m/>
  </r>
  <r>
    <s v="Cf15644"/>
    <x v="1"/>
    <x v="1"/>
    <m/>
    <n v="4"/>
    <n v="7"/>
    <s v="brown "/>
    <s v="smooth "/>
    <s v="yes"/>
    <s v="rounded shape"/>
    <x v="1"/>
    <m/>
    <m/>
    <s v="no"/>
    <m/>
  </r>
  <r>
    <s v="Cf15645"/>
    <x v="6"/>
    <x v="0"/>
    <m/>
    <n v="2"/>
    <n v="6"/>
    <s v="brown "/>
    <s v="irregular "/>
    <s v="no"/>
    <s v="2 visible striations, incomplete "/>
    <x v="1"/>
    <m/>
    <m/>
    <s v="no "/>
    <m/>
  </r>
  <r>
    <s v="Cf15646"/>
    <x v="1"/>
    <x v="1"/>
    <m/>
    <n v="3"/>
    <n v="7"/>
    <s v="light brown "/>
    <s v="smooth "/>
    <s v="yes"/>
    <s v="both ends tapered "/>
    <x v="5"/>
    <m/>
    <m/>
    <s v="no"/>
    <m/>
  </r>
  <r>
    <s v="Cf15647"/>
    <x v="1"/>
    <x v="1"/>
    <m/>
    <n v="3"/>
    <n v="6"/>
    <s v="light brown "/>
    <s v="smooth "/>
    <s v="yes"/>
    <s v="angulat, both ends tapered "/>
    <x v="1"/>
    <m/>
    <m/>
    <s v="no "/>
    <m/>
  </r>
  <r>
    <s v="Cf15648"/>
    <x v="2"/>
    <x v="6"/>
    <m/>
    <s v="unknown "/>
    <s v="unknown "/>
    <s v="light brown "/>
    <s v="irregular "/>
    <s v="yes"/>
    <s v="irregular shape "/>
    <x v="1"/>
    <m/>
    <m/>
    <s v="no"/>
    <m/>
  </r>
  <r>
    <s v="Cf15649"/>
    <x v="1"/>
    <x v="1"/>
    <m/>
    <n v="4"/>
    <n v="5"/>
    <s v="light brown "/>
    <s v="smooth "/>
    <s v="yes"/>
    <s v="holes "/>
    <x v="5"/>
    <m/>
    <m/>
    <s v="no"/>
    <m/>
  </r>
  <r>
    <s v="Cf15650"/>
    <x v="2"/>
    <x v="6"/>
    <m/>
    <s v="unknown "/>
    <s v="unknown "/>
    <s v="grey "/>
    <s v="irregular "/>
    <s v="yes"/>
    <m/>
    <x v="5"/>
    <m/>
    <m/>
    <s v="no"/>
    <m/>
  </r>
  <r>
    <s v="Cf15651"/>
    <x v="6"/>
    <x v="0"/>
    <m/>
    <n v="3"/>
    <n v="7"/>
    <s v="light brown "/>
    <s v="smooth "/>
    <s v="yes"/>
    <s v="poorly developped spiral"/>
    <x v="5"/>
    <m/>
    <m/>
    <s v="no"/>
    <m/>
  </r>
  <r>
    <s v="Cf15652"/>
    <x v="11"/>
    <x v="0"/>
    <m/>
    <n v="3"/>
    <n v="6"/>
    <s v="brown "/>
    <s v="smooth "/>
    <s v="yes"/>
    <s v="Scroll shape, like a paper roll, one end is very tapered "/>
    <x v="1"/>
    <m/>
    <m/>
    <s v="maybe, good scroll"/>
    <m/>
  </r>
  <r>
    <s v="Cf15653"/>
    <x v="1"/>
    <x v="1"/>
    <m/>
    <n v="4"/>
    <n v="5"/>
    <s v="light brown "/>
    <s v="smooth "/>
    <s v="no"/>
    <s v="both ends incomplete, maybe it is a type A "/>
    <x v="1"/>
    <m/>
    <m/>
    <s v="no"/>
    <m/>
  </r>
  <r>
    <s v="Cf15654"/>
    <x v="1"/>
    <x v="7"/>
    <m/>
    <n v="2"/>
    <n v="5"/>
    <s v="light brown "/>
    <s v="smooth "/>
    <s v="yes"/>
    <s v="one end is tapered and the other is round "/>
    <x v="1"/>
    <m/>
    <m/>
    <s v="no "/>
    <m/>
  </r>
  <r>
    <s v="Cf15655"/>
    <x v="2"/>
    <x v="6"/>
    <m/>
    <s v="unknown "/>
    <s v="unknown "/>
    <s v="dark grey "/>
    <s v="irregular "/>
    <s v="yes"/>
    <m/>
    <x v="1"/>
    <s v="Gyrolepis "/>
    <m/>
    <s v="no "/>
    <m/>
  </r>
  <r>
    <s v="Cf15656"/>
    <x v="12"/>
    <x v="8"/>
    <m/>
    <n v="4"/>
    <n v="5"/>
    <s v="white "/>
    <s v="smooth "/>
    <s v="yes"/>
    <s v="rounded in shape, like a tear "/>
    <x v="5"/>
    <m/>
    <m/>
    <s v="no "/>
    <m/>
  </r>
  <r>
    <s v="Cf15657"/>
    <x v="2"/>
    <x v="6"/>
    <m/>
    <s v="unknown "/>
    <s v="unknown "/>
    <s v="light brown "/>
    <s v="smooth "/>
    <s v="yes"/>
    <s v="triangular shape "/>
    <x v="5"/>
    <m/>
    <m/>
    <s v="no "/>
    <m/>
  </r>
  <r>
    <s v="Cf15658"/>
    <x v="1"/>
    <x v="1"/>
    <m/>
    <n v="4"/>
    <n v="2"/>
    <s v="brown "/>
    <s v="smooth "/>
    <s v="yes"/>
    <s v="flattened "/>
    <x v="2"/>
    <m/>
    <m/>
    <s v="no "/>
    <m/>
  </r>
  <r>
    <s v="Cf15659"/>
    <x v="9"/>
    <x v="6"/>
    <m/>
    <s v="unknown "/>
    <s v="unknown "/>
    <s v="light brown "/>
    <s v="irregular "/>
    <s v="no"/>
    <s v="seems incomplete, angular "/>
    <x v="4"/>
    <s v="Gyrolepis "/>
    <s v="scale orientation "/>
    <s v="no "/>
    <m/>
  </r>
  <r>
    <s v="Cf15660"/>
    <x v="1"/>
    <x v="1"/>
    <m/>
    <n v="2"/>
    <n v="4"/>
    <s v="brown "/>
    <s v="irregular "/>
    <s v="no"/>
    <s v="seems incomplete, angular "/>
    <x v="5"/>
    <m/>
    <m/>
    <s v="no"/>
    <m/>
  </r>
  <r>
    <s v="Cf15661"/>
    <x v="9"/>
    <x v="9"/>
    <m/>
    <s v="unknown "/>
    <s v="unknown "/>
    <s v="dark grey "/>
    <s v="smooth "/>
    <s v="no"/>
    <s v="incomplete "/>
    <x v="5"/>
    <m/>
    <m/>
    <s v="no"/>
    <m/>
  </r>
  <r>
    <s v="Cf15662"/>
    <x v="9"/>
    <x v="9"/>
    <m/>
    <s v="unknown "/>
    <s v="unknown "/>
    <s v="brown "/>
    <s v="smooth "/>
    <s v="no"/>
    <s v="incomplete"/>
    <x v="4"/>
    <s v="Gyrolepis "/>
    <m/>
    <s v="no "/>
    <m/>
  </r>
  <r>
    <s v="Cf15663"/>
    <x v="9"/>
    <x v="10"/>
    <m/>
    <s v="unknown "/>
    <s v="unknown "/>
    <s v="grey "/>
    <s v="irregular "/>
    <s v="no"/>
    <s v="incomplete "/>
    <x v="5"/>
    <m/>
    <m/>
    <s v="no"/>
    <m/>
  </r>
  <r>
    <s v="Cf15664"/>
    <x v="2"/>
    <x v="6"/>
    <m/>
    <s v="unknown "/>
    <s v="unknown "/>
    <s v="light brown "/>
    <s v="irregular "/>
    <s v="yes"/>
    <m/>
    <x v="4"/>
    <s v="Gyrolepis "/>
    <m/>
    <s v="no "/>
    <m/>
  </r>
  <r>
    <s v="Cf15665"/>
    <x v="9"/>
    <x v="11"/>
    <m/>
    <s v="unknown "/>
    <s v="unknown "/>
    <s v="dark grey "/>
    <s v="irregular "/>
    <s v="no"/>
    <s v="for me its not a coprolithe "/>
    <x v="5"/>
    <m/>
    <m/>
    <s v="no "/>
    <m/>
  </r>
  <r>
    <s v="Cf15666"/>
    <x v="2"/>
    <x v="6"/>
    <m/>
    <s v="unknown "/>
    <s v="unknown "/>
    <s v="brown "/>
    <s v="smooth "/>
    <s v="yes"/>
    <s v="rounded but angular, not cylindral but not spiral "/>
    <x v="2"/>
    <m/>
    <m/>
    <s v="no "/>
    <m/>
  </r>
  <r>
    <s v="Cf15667"/>
    <x v="4"/>
    <x v="3"/>
    <m/>
    <n v="3"/>
    <n v="5"/>
    <s v="light brown "/>
    <s v="smooth "/>
    <s v="yes"/>
    <s v="one end is tapered and the other is round "/>
    <x v="1"/>
    <m/>
    <m/>
    <s v="no "/>
    <m/>
  </r>
  <r>
    <s v="Cf15552"/>
    <x v="2"/>
    <x v="6"/>
    <m/>
    <n v="7"/>
    <n v="15"/>
    <s v="grey "/>
    <s v="irregular"/>
    <s v="yes"/>
    <s v="very irregular surface and shape "/>
    <x v="5"/>
    <m/>
    <m/>
    <s v="no"/>
    <m/>
  </r>
  <r>
    <s v="Cf15550"/>
    <x v="1"/>
    <x v="1"/>
    <m/>
    <n v="7"/>
    <n v="17"/>
    <s v="brown "/>
    <s v="irregular"/>
    <s v="no"/>
    <s v="one end is rounded and the other is incomplete "/>
    <x v="5"/>
    <m/>
    <m/>
    <s v="no"/>
    <m/>
  </r>
  <r>
    <s v="Cf15551"/>
    <x v="1"/>
    <x v="1"/>
    <m/>
    <n v="7"/>
    <n v="23"/>
    <s v="light grey"/>
    <s v="smooth"/>
    <s v="yes"/>
    <s v="one end is rounded and the other is tapered "/>
    <x v="1"/>
    <m/>
    <m/>
    <s v="no"/>
    <m/>
  </r>
  <r>
    <s v="Cf15549"/>
    <x v="13"/>
    <x v="12"/>
    <m/>
    <n v="8"/>
    <n v="40"/>
    <s v="brown "/>
    <s v="smooth"/>
    <s v="no"/>
    <s v="5 mm left for being a type A but both ends are incompletes"/>
    <x v="5"/>
    <m/>
    <m/>
    <s v="no"/>
    <m/>
  </r>
  <r>
    <s v="Cf15553"/>
    <x v="1"/>
    <x v="1"/>
    <m/>
    <n v="8"/>
    <n v="23"/>
    <s v="brown "/>
    <s v="smooth"/>
    <s v="yes"/>
    <s v="both ends are rounded"/>
    <x v="1"/>
    <m/>
    <m/>
    <s v="no"/>
    <m/>
  </r>
  <r>
    <s v="Cf15554"/>
    <x v="1"/>
    <x v="1"/>
    <s v="Eucoprus?"/>
    <n v="6"/>
    <n v="12"/>
    <s v="brown "/>
    <s v="smooth"/>
    <s v="yes"/>
    <s v="one end is rounded and the other is tapered (B2)"/>
    <x v="5"/>
    <m/>
    <m/>
    <m/>
    <m/>
  </r>
  <r>
    <s v="Cf15545"/>
    <x v="2"/>
    <x v="2"/>
    <m/>
    <n v="27"/>
    <n v="30"/>
    <s v="grey "/>
    <s v="irregular"/>
    <s v="yes"/>
    <s v="very irregular shape"/>
    <x v="5"/>
    <m/>
    <m/>
    <s v="no"/>
    <m/>
  </r>
  <r>
    <s v="Cf15543"/>
    <x v="1"/>
    <x v="1"/>
    <m/>
    <n v="19"/>
    <n v="30"/>
    <s v="grey "/>
    <s v="irregular"/>
    <s v="yes"/>
    <s v="one end is rounded and flat and the other is tapered (B2)"/>
    <x v="5"/>
    <m/>
    <m/>
    <s v="no"/>
    <m/>
  </r>
  <r>
    <s v="Cf15546"/>
    <x v="5"/>
    <x v="4"/>
    <m/>
    <n v="13"/>
    <n v="23"/>
    <s v="light brown"/>
    <s v="smooth"/>
    <s v="no"/>
    <s v="one end is irregular and the other is incomplete, maye a type B but really curved and no striations "/>
    <x v="2"/>
    <m/>
    <m/>
    <s v="no"/>
    <m/>
  </r>
  <r>
    <s v="Cf15544"/>
    <x v="1"/>
    <x v="1"/>
    <m/>
    <n v="17"/>
    <n v="29"/>
    <s v="white "/>
    <s v="smooth"/>
    <s v="no"/>
    <s v="one end is rounded and the other is incomplete "/>
    <x v="7"/>
    <s v="one &quot;Selachimorpha prismatic cartilage&quot; d'après Cavicchini et al., 2018 ? "/>
    <m/>
    <s v="maybe if it is the only scale like that"/>
    <m/>
  </r>
  <r>
    <s v="Cf15548"/>
    <x v="1"/>
    <x v="1"/>
    <m/>
    <n v="13"/>
    <n v="19"/>
    <s v="light brown"/>
    <s v="smooth"/>
    <s v="yes"/>
    <s v="one end is rounded and the other is tapered (B2)"/>
    <x v="5"/>
    <m/>
    <m/>
    <s v="no"/>
    <m/>
  </r>
  <r>
    <s v="Cf15547"/>
    <x v="1"/>
    <x v="13"/>
    <m/>
    <n v="22"/>
    <n v="26"/>
    <s v="light brown"/>
    <s v="smooth"/>
    <s v="yes"/>
    <s v="B2 "/>
    <x v="5"/>
    <m/>
    <m/>
    <s v="no "/>
    <m/>
  </r>
  <r>
    <s v="Cf15468"/>
    <x v="3"/>
    <x v="0"/>
    <m/>
    <n v="11"/>
    <n v="31"/>
    <s v="light brown"/>
    <s v="irregular "/>
    <s v="yes"/>
    <s v="both ends are rounded, some striations but not in spiral"/>
    <x v="5"/>
    <m/>
    <m/>
    <s v="no"/>
    <m/>
  </r>
  <r>
    <s v="Cf15469"/>
    <x v="3"/>
    <x v="0"/>
    <m/>
    <n v="9"/>
    <n v="34"/>
    <s v="white "/>
    <s v="irregular "/>
    <s v="yes"/>
    <s v="Brown marks, both ends are rounded"/>
    <x v="4"/>
    <m/>
    <m/>
    <s v="no"/>
    <m/>
  </r>
  <r>
    <s v="Cf15470"/>
    <x v="3"/>
    <x v="0"/>
    <m/>
    <n v="12"/>
    <n v="24"/>
    <s v="brown "/>
    <s v="smooth"/>
    <s v="yes"/>
    <s v="5 striations in spiral "/>
    <x v="5"/>
    <m/>
    <m/>
    <s v="no"/>
    <m/>
  </r>
  <r>
    <s v="Cf15473"/>
    <x v="1"/>
    <x v="1"/>
    <m/>
    <n v="8"/>
    <n v="18"/>
    <s v="white "/>
    <s v="irregular"/>
    <s v="no"/>
    <s v="both ends are rounded but seems incomplete"/>
    <x v="4"/>
    <s v="Gyrolepis and maybe another (differents size) "/>
    <m/>
    <s v="maybe if it is the only scale like that"/>
    <m/>
  </r>
  <r>
    <s v="Cf15571"/>
    <x v="1"/>
    <x v="1"/>
    <m/>
    <n v="8"/>
    <n v="17"/>
    <s v="white "/>
    <s v="irregular"/>
    <s v="yes"/>
    <s v="irregular surface because of traces of passage along the gut, both ends rounded"/>
    <x v="5"/>
    <m/>
    <m/>
    <s v="no "/>
    <m/>
  </r>
  <r>
    <s v="Cf15572"/>
    <x v="1"/>
    <x v="1"/>
    <m/>
    <n v="8"/>
    <n v="20"/>
    <s v="brown "/>
    <s v="irregular"/>
    <s v="yes"/>
    <s v="one end rounded and the other tapered"/>
    <x v="5"/>
    <m/>
    <m/>
    <s v="no"/>
    <m/>
  </r>
  <r>
    <s v="Cf15474"/>
    <x v="1"/>
    <x v="1"/>
    <m/>
    <n v="3"/>
    <n v="11"/>
    <s v="grey "/>
    <s v="irregular"/>
    <s v="yes"/>
    <s v="both ends tapered"/>
    <x v="4"/>
    <m/>
    <m/>
    <s v="no"/>
    <m/>
  </r>
  <r>
    <s v="Cf15475"/>
    <x v="1"/>
    <x v="1"/>
    <m/>
    <n v="10"/>
    <n v="19"/>
    <s v="white "/>
    <s v="smooth"/>
    <s v="yes"/>
    <s v="B2 "/>
    <x v="5"/>
    <m/>
    <m/>
    <s v="no"/>
    <m/>
  </r>
  <r>
    <s v="Cf15476"/>
    <x v="1"/>
    <x v="14"/>
    <m/>
    <n v="8"/>
    <n v="9"/>
    <s v="brown "/>
    <s v="smooth"/>
    <s v="yes"/>
    <s v="rounded "/>
    <x v="1"/>
    <m/>
    <m/>
    <s v="no"/>
    <m/>
  </r>
  <r>
    <s v="Cf15477"/>
    <x v="1"/>
    <x v="1"/>
    <m/>
    <n v="6"/>
    <n v="10"/>
    <s v="light brown"/>
    <s v="smooth"/>
    <s v="yes"/>
    <s v="Y shape "/>
    <x v="5"/>
    <m/>
    <m/>
    <s v="no"/>
    <m/>
  </r>
  <r>
    <s v="Cf15478"/>
    <x v="1"/>
    <x v="1"/>
    <m/>
    <n v="5"/>
    <n v="15"/>
    <s v="white "/>
    <s v="smooth"/>
    <s v="yes"/>
    <s v="both ends are tapered"/>
    <x v="8"/>
    <m/>
    <m/>
    <s v="maybe"/>
    <m/>
  </r>
  <r>
    <s v="Cf15478.2"/>
    <x v="1"/>
    <x v="15"/>
    <m/>
    <m/>
    <m/>
    <s v="white"/>
    <s v="smooth"/>
    <s v="yes"/>
    <s v="c'est le même qu'au dessus"/>
    <x v="9"/>
    <s v="Fin ray element ! got a picture, scales orientation "/>
    <m/>
    <m/>
    <m/>
  </r>
  <r>
    <s v="Cf15479"/>
    <x v="3"/>
    <x v="0"/>
    <m/>
    <n v="5"/>
    <n v="12"/>
    <s v="light grey "/>
    <s v="irregular "/>
    <s v="yes"/>
    <s v="can see the final whorl"/>
    <x v="1"/>
    <m/>
    <m/>
    <s v="no"/>
    <m/>
  </r>
  <r>
    <s v="Cf15480"/>
    <x v="1"/>
    <x v="14"/>
    <m/>
    <n v="7"/>
    <n v="10"/>
    <s v="light grey"/>
    <s v="irregular "/>
    <s v="yes"/>
    <s v="angular, few striations but not in spiral "/>
    <x v="5"/>
    <m/>
    <m/>
    <s v="no"/>
    <m/>
  </r>
  <r>
    <s v="Cf15481"/>
    <x v="1"/>
    <x v="14"/>
    <m/>
    <n v="8"/>
    <n v="9"/>
    <s v="light grey"/>
    <s v="irregular"/>
    <s v="yes"/>
    <m/>
    <x v="5"/>
    <m/>
    <m/>
    <s v="no"/>
    <m/>
  </r>
  <r>
    <s v="Cf15482"/>
    <x v="3"/>
    <x v="0"/>
    <m/>
    <n v="5"/>
    <n v="9"/>
    <s v="light brown"/>
    <s v="irregular "/>
    <s v="yes"/>
    <s v="two striations in spiral "/>
    <x v="1"/>
    <m/>
    <m/>
    <s v="no"/>
    <m/>
  </r>
  <r>
    <s v="Cf15483"/>
    <x v="3"/>
    <x v="0"/>
    <m/>
    <n v="4"/>
    <n v="9"/>
    <s v="grey "/>
    <s v="smooth"/>
    <s v="yes"/>
    <s v="two striations in spiral "/>
    <x v="8"/>
    <s v="Gyrolepis "/>
    <m/>
    <s v="no"/>
    <m/>
  </r>
  <r>
    <s v="Cf15484"/>
    <x v="1"/>
    <x v="1"/>
    <m/>
    <n v="6"/>
    <n v="9"/>
    <s v="grey "/>
    <s v="smooth"/>
    <s v="no"/>
    <s v="incomplete, one end rounded "/>
    <x v="1"/>
    <m/>
    <m/>
    <s v="no"/>
    <m/>
  </r>
  <r>
    <s v="Cf15485"/>
    <x v="3"/>
    <x v="0"/>
    <m/>
    <n v="6"/>
    <n v="9"/>
    <s v="grey "/>
    <s v="smooth"/>
    <s v="no"/>
    <s v="incomplete, one end tapered "/>
    <x v="1"/>
    <m/>
    <m/>
    <s v="no"/>
    <m/>
  </r>
  <r>
    <s v="Cf15486"/>
    <x v="2"/>
    <x v="2"/>
    <m/>
    <n v="6"/>
    <n v="8"/>
    <s v="grey "/>
    <s v="irregular"/>
    <s v="yes"/>
    <s v="bivalva form "/>
    <x v="5"/>
    <m/>
    <m/>
    <s v="no"/>
    <m/>
  </r>
  <r>
    <s v="Cf15487"/>
    <x v="3"/>
    <x v="0"/>
    <m/>
    <n v="5"/>
    <n v="7"/>
    <s v="light brown"/>
    <s v="irregular"/>
    <s v="no"/>
    <s v="incomplete, one end rounded "/>
    <x v="5"/>
    <m/>
    <m/>
    <s v="no"/>
    <m/>
  </r>
  <r>
    <s v="Cf15488"/>
    <x v="2"/>
    <x v="2"/>
    <m/>
    <n v="5"/>
    <n v="7"/>
    <s v="grey "/>
    <s v="smooth"/>
    <s v="yes"/>
    <s v="irregular in shape "/>
    <x v="5"/>
    <m/>
    <m/>
    <s v="no"/>
    <m/>
  </r>
  <r>
    <s v="Cf15489"/>
    <x v="1"/>
    <x v="1"/>
    <m/>
    <n v="5"/>
    <n v="6"/>
    <s v="light brown"/>
    <s v="irregular"/>
    <s v="no"/>
    <s v="incomplete, one end rounded "/>
    <x v="5"/>
    <m/>
    <m/>
    <s v="no"/>
    <m/>
  </r>
  <r>
    <s v="Cf15490"/>
    <x v="7"/>
    <x v="0"/>
    <m/>
    <n v="4"/>
    <n v="5"/>
    <s v="light brown"/>
    <s v="smooth"/>
    <s v="no"/>
    <s v="incomplete, on end rounded"/>
    <x v="8"/>
    <m/>
    <s v="orientation scale"/>
    <s v="no"/>
    <m/>
  </r>
  <r>
    <s v="Cf15491"/>
    <x v="2"/>
    <x v="2"/>
    <m/>
    <n v="5"/>
    <n v="7"/>
    <s v="light brown"/>
    <s v="irregular "/>
    <s v="no"/>
    <s v="heart shape, probably incomplete"/>
    <x v="1"/>
    <m/>
    <m/>
    <s v="no"/>
    <m/>
  </r>
  <r>
    <s v="Cf15492"/>
    <x v="1"/>
    <x v="1"/>
    <m/>
    <n v="3"/>
    <n v="3"/>
    <s v="white "/>
    <s v="smooth"/>
    <s v="no"/>
    <s v="incomplete, one end rounded "/>
    <x v="5"/>
    <m/>
    <m/>
    <s v="no"/>
    <m/>
  </r>
  <r>
    <s v="Cf15493"/>
    <x v="1"/>
    <x v="11"/>
    <m/>
    <s v="unknown"/>
    <s v="unknown "/>
    <s v="white "/>
    <s v="irregular"/>
    <s v="no"/>
    <s v="lot of traces of gut and little striations"/>
    <x v="5"/>
    <m/>
    <m/>
    <s v="no"/>
    <m/>
  </r>
  <r>
    <s v="Cf15494"/>
    <x v="7"/>
    <x v="0"/>
    <m/>
    <n v="3"/>
    <n v="5"/>
    <s v="brown "/>
    <s v="irregular"/>
    <s v="no"/>
    <s v="incomplete"/>
    <x v="8"/>
    <s v="Gyrolepis "/>
    <m/>
    <s v="no"/>
    <m/>
  </r>
  <r>
    <s v="Cf15495"/>
    <x v="7"/>
    <x v="0"/>
    <m/>
    <n v="3"/>
    <n v="5"/>
    <s v="brown "/>
    <s v="irregular"/>
    <s v="yes"/>
    <m/>
    <x v="5"/>
    <m/>
    <m/>
    <s v="no"/>
    <m/>
  </r>
  <r>
    <s v="Cf15496"/>
    <x v="4"/>
    <x v="3"/>
    <m/>
    <n v="3"/>
    <n v="3"/>
    <s v="white "/>
    <s v="smooth"/>
    <s v="yes"/>
    <m/>
    <x v="5"/>
    <m/>
    <m/>
    <s v="no"/>
    <m/>
  </r>
  <r>
    <s v="Cf15497"/>
    <x v="7"/>
    <x v="0"/>
    <m/>
    <n v="6"/>
    <n v="8"/>
    <s v="grey "/>
    <s v="irregular"/>
    <s v="yes"/>
    <s v="one big striation"/>
    <x v="8"/>
    <s v="got three pictures "/>
    <m/>
    <s v="no"/>
    <m/>
  </r>
  <r>
    <s v="Cf15498"/>
    <x v="1"/>
    <x v="1"/>
    <m/>
    <n v="4"/>
    <n v="5"/>
    <s v="grey "/>
    <s v="smooth"/>
    <s v="no"/>
    <s v="incomplete, one end rounded "/>
    <x v="5"/>
    <m/>
    <m/>
    <s v="no"/>
    <m/>
  </r>
  <r>
    <s v="Cf15500"/>
    <x v="1"/>
    <x v="1"/>
    <m/>
    <n v="3"/>
    <n v="7"/>
    <s v="dark grey "/>
    <s v="smooth"/>
    <s v="yes"/>
    <s v="B2 "/>
    <x v="5"/>
    <m/>
    <m/>
    <s v="no"/>
    <m/>
  </r>
  <r>
    <s v="Cf5555"/>
    <x v="1"/>
    <x v="1"/>
    <m/>
    <n v="7"/>
    <n v="15"/>
    <s v="dark grey "/>
    <s v="irregular "/>
    <s v="yes"/>
    <s v="both end rounded "/>
    <x v="5"/>
    <m/>
    <m/>
    <s v="no"/>
    <m/>
  </r>
  <r>
    <s v="Cf5556"/>
    <x v="1"/>
    <x v="1"/>
    <m/>
    <n v="8"/>
    <n v="11"/>
    <s v="brown "/>
    <s v="irregular"/>
    <s v="yes"/>
    <s v="many traces of gut and striations but not in spiral "/>
    <x v="5"/>
    <m/>
    <m/>
    <s v="no"/>
    <m/>
  </r>
  <r>
    <s v="Cf5557"/>
    <x v="10"/>
    <x v="0"/>
    <m/>
    <n v="5"/>
    <n v="19"/>
    <s v="grey "/>
    <s v="irregular"/>
    <s v="yes"/>
    <s v="Scroll shape, like a paper roll, one end is very tapered "/>
    <x v="5"/>
    <m/>
    <m/>
    <s v="maybe, very good scroll shape"/>
    <m/>
  </r>
  <r>
    <s v="Cf5558"/>
    <x v="1"/>
    <x v="1"/>
    <m/>
    <n v="7"/>
    <n v="19"/>
    <s v="light brown"/>
    <s v="irregular"/>
    <s v="yes"/>
    <s v="many traces of gut and striations but not in spiral "/>
    <x v="5"/>
    <m/>
    <m/>
    <s v="no"/>
    <m/>
  </r>
  <r>
    <s v="Cf5559"/>
    <x v="1"/>
    <x v="1"/>
    <m/>
    <n v="8"/>
    <n v="15"/>
    <s v="white "/>
    <s v="irregular"/>
    <s v="yes"/>
    <m/>
    <x v="5"/>
    <m/>
    <m/>
    <s v="no"/>
    <m/>
  </r>
  <r>
    <s v="Cf5560"/>
    <x v="7"/>
    <x v="0"/>
    <m/>
    <n v="7"/>
    <n v="16"/>
    <s v="white "/>
    <s v="smooth"/>
    <s v="yes"/>
    <s v="many striations"/>
    <x v="5"/>
    <m/>
    <m/>
    <s v="no"/>
    <m/>
  </r>
  <r>
    <s v="Cf5561"/>
    <x v="9"/>
    <x v="11"/>
    <m/>
    <s v="unknown"/>
    <s v="unknown "/>
    <s v="light brown"/>
    <s v="smooth"/>
    <s v="no"/>
    <s v="incomplete"/>
    <x v="5"/>
    <m/>
    <m/>
    <s v="no"/>
    <m/>
  </r>
  <r>
    <s v="Cf5562"/>
    <x v="4"/>
    <x v="3"/>
    <m/>
    <n v="6"/>
    <n v="14"/>
    <s v="light brown"/>
    <s v="irregular "/>
    <s v="yes"/>
    <s v="many traces of gut "/>
    <x v="5"/>
    <m/>
    <m/>
    <s v="no"/>
    <m/>
  </r>
  <r>
    <s v="Cf5563"/>
    <x v="1"/>
    <x v="1"/>
    <m/>
    <n v="5"/>
    <n v="9"/>
    <s v="white "/>
    <s v="irrehumar"/>
    <s v="yes"/>
    <s v="striations "/>
    <x v="1"/>
    <m/>
    <m/>
    <s v="no"/>
    <m/>
  </r>
  <r>
    <s v="Cf5564"/>
    <x v="1"/>
    <x v="1"/>
    <m/>
    <n v="5"/>
    <n v="13"/>
    <s v="light brown"/>
    <s v="smooth"/>
    <s v="yes"/>
    <s v="flattened "/>
    <x v="1"/>
    <m/>
    <m/>
    <s v="no"/>
    <m/>
  </r>
  <r>
    <s v="Cf5565"/>
    <x v="7"/>
    <x v="0"/>
    <m/>
    <n v="7"/>
    <n v="9"/>
    <s v="light brown"/>
    <s v="irregular"/>
    <s v="yes"/>
    <s v="many striations ans traces of gut"/>
    <x v="5"/>
    <m/>
    <m/>
    <s v="no"/>
    <m/>
  </r>
  <r>
    <s v="Cf5566"/>
    <x v="1"/>
    <x v="1"/>
    <m/>
    <n v="6"/>
    <n v="14"/>
    <s v="white "/>
    <s v="irregular"/>
    <s v="yes"/>
    <s v="both end tapered"/>
    <x v="1"/>
    <m/>
    <m/>
    <s v="no"/>
    <m/>
  </r>
  <r>
    <s v="Cf5567"/>
    <x v="2"/>
    <x v="2"/>
    <m/>
    <n v="5"/>
    <n v="12"/>
    <s v="grey "/>
    <s v="irregular"/>
    <s v="yes"/>
    <m/>
    <x v="1"/>
    <m/>
    <m/>
    <s v="no"/>
    <m/>
  </r>
  <r>
    <s v="Cf5568"/>
    <x v="10"/>
    <x v="0"/>
    <m/>
    <n v="5"/>
    <n v="16"/>
    <s v="white "/>
    <s v="irregular"/>
    <s v="yes"/>
    <s v="Scroll shape, like a paper roll, one end is very tapered "/>
    <x v="5"/>
    <m/>
    <m/>
    <s v="no"/>
    <m/>
  </r>
  <r>
    <s v="Cf5569"/>
    <x v="1"/>
    <x v="1"/>
    <m/>
    <n v="4"/>
    <n v="10"/>
    <s v="grey "/>
    <s v="smooth"/>
    <s v="no"/>
    <s v="incomplete, one end is rounded"/>
    <x v="1"/>
    <m/>
    <m/>
    <s v="no"/>
    <m/>
  </r>
  <r>
    <s v="Cf5570"/>
    <x v="2"/>
    <x v="6"/>
    <m/>
    <n v="8"/>
    <n v="10"/>
    <s v="light grey"/>
    <s v="irregular"/>
    <s v="no"/>
    <s v="incomplete"/>
    <x v="1"/>
    <m/>
    <m/>
    <s v="no"/>
    <m/>
  </r>
  <r>
    <s v="Cf5571"/>
    <x v="1"/>
    <x v="1"/>
    <m/>
    <n v="5"/>
    <n v="12"/>
    <s v="light grey"/>
    <s v="irregular"/>
    <s v="yes"/>
    <s v="many traces of gut "/>
    <x v="5"/>
    <m/>
    <m/>
    <s v="no"/>
    <m/>
  </r>
  <r>
    <s v="Cf5572"/>
    <x v="7"/>
    <x v="0"/>
    <m/>
    <s v="unknown"/>
    <s v="unknown "/>
    <s v="grey "/>
    <s v="irregular"/>
    <s v="no"/>
    <s v="many striation in spiral and traces of gut but incomplete"/>
    <x v="5"/>
    <m/>
    <m/>
    <s v="no"/>
    <m/>
  </r>
  <r>
    <s v="Cf5573"/>
    <x v="2"/>
    <x v="2"/>
    <m/>
    <n v="5"/>
    <n v="11"/>
    <s v="light brown"/>
    <s v="irregular"/>
    <s v="yes"/>
    <m/>
    <x v="1"/>
    <m/>
    <m/>
    <s v="no"/>
    <m/>
  </r>
  <r>
    <s v="Cf5574"/>
    <x v="7"/>
    <x v="0"/>
    <m/>
    <n v="5"/>
    <n v="9"/>
    <s v="light grey"/>
    <s v="irregular"/>
    <s v="yes"/>
    <s v="stritations in spiral"/>
    <x v="1"/>
    <m/>
    <m/>
    <s v="no"/>
    <m/>
  </r>
  <r>
    <s v="Cf5575"/>
    <x v="7"/>
    <x v="0"/>
    <m/>
    <n v="7"/>
    <n v="10"/>
    <s v="white "/>
    <s v="irregular"/>
    <s v="no"/>
    <s v="traces of gut, incomplete, one end rounded"/>
    <x v="5"/>
    <m/>
    <m/>
    <s v="no"/>
    <m/>
  </r>
  <r>
    <s v="Cf5576"/>
    <x v="1"/>
    <x v="14"/>
    <m/>
    <n v="7"/>
    <n v="7"/>
    <s v="brown "/>
    <s v="irregular"/>
    <s v="yes"/>
    <m/>
    <x v="5"/>
    <m/>
    <m/>
    <s v="no"/>
    <m/>
  </r>
  <r>
    <s v="Cf5577"/>
    <x v="9"/>
    <x v="2"/>
    <m/>
    <s v="unknown"/>
    <s v="unknown "/>
    <s v="brown "/>
    <s v="irregular"/>
    <s v="no"/>
    <s v="not a coprolite? "/>
    <x v="7"/>
    <m/>
    <m/>
    <s v="no"/>
    <m/>
  </r>
  <r>
    <s v="Cf5578"/>
    <x v="1"/>
    <x v="1"/>
    <m/>
    <n v="4"/>
    <n v="10"/>
    <s v="white "/>
    <s v="irregular"/>
    <s v="no"/>
    <s v="one end tapered"/>
    <x v="8"/>
    <m/>
    <m/>
    <s v="no"/>
    <m/>
  </r>
  <r>
    <s v="Cf5579"/>
    <x v="1"/>
    <x v="1"/>
    <m/>
    <n v="4"/>
    <n v="11"/>
    <s v="light brown"/>
    <s v="irregular"/>
    <s v="yes"/>
    <s v="angular "/>
    <x v="1"/>
    <m/>
    <m/>
    <s v="no"/>
    <m/>
  </r>
  <r>
    <s v="Cf5580"/>
    <x v="1"/>
    <x v="13"/>
    <m/>
    <n v="8"/>
    <n v="10"/>
    <s v="brown "/>
    <s v="irregular"/>
    <s v="yes"/>
    <s v="angular, flattened"/>
    <x v="5"/>
    <m/>
    <m/>
    <s v="no"/>
    <m/>
  </r>
  <r>
    <s v="Cf5581"/>
    <x v="9"/>
    <x v="11"/>
    <m/>
    <n v="6"/>
    <n v="10"/>
    <s v="grey "/>
    <s v="irregular"/>
    <s v="no"/>
    <s v="one striationn both end irregular in shape "/>
    <x v="5"/>
    <m/>
    <m/>
    <s v="no"/>
    <m/>
  </r>
  <r>
    <s v="Cf5582"/>
    <x v="2"/>
    <x v="2"/>
    <m/>
    <n v="7"/>
    <n v="11"/>
    <s v="light grey"/>
    <s v="irregular"/>
    <s v="yes"/>
    <s v="bump"/>
    <x v="5"/>
    <m/>
    <m/>
    <s v="no"/>
    <m/>
  </r>
  <r>
    <s v="Cf5583"/>
    <x v="4"/>
    <x v="3"/>
    <m/>
    <n v="12"/>
    <n v="12"/>
    <s v="light grey"/>
    <s v="smooth"/>
    <s v="yes"/>
    <s v="square shape "/>
    <x v="5"/>
    <m/>
    <m/>
    <s v="no"/>
    <m/>
  </r>
  <r>
    <s v="Cf5584"/>
    <x v="7"/>
    <x v="0"/>
    <m/>
    <n v="5"/>
    <n v="9"/>
    <s v="light grey"/>
    <s v="smooth"/>
    <s v="yes"/>
    <s v="poorly developed spiral, but visible striations on both ends which are rounded  "/>
    <x v="1"/>
    <m/>
    <m/>
    <s v="no"/>
    <m/>
  </r>
  <r>
    <s v="Cf5585"/>
    <x v="1"/>
    <x v="1"/>
    <m/>
    <n v="5"/>
    <n v="9"/>
    <s v="white "/>
    <s v="irregular"/>
    <s v="yes"/>
    <s v="both ends tapered, angular sides "/>
    <x v="3"/>
    <m/>
    <s v="orientation scales"/>
    <s v="no"/>
    <m/>
  </r>
  <r>
    <s v="Cf5586"/>
    <x v="2"/>
    <x v="2"/>
    <m/>
    <n v="3"/>
    <n v="9"/>
    <s v="brown "/>
    <s v="irregular"/>
    <s v="yes"/>
    <s v="angular"/>
    <x v="5"/>
    <m/>
    <m/>
    <s v="no"/>
    <m/>
  </r>
  <r>
    <s v="Cf5587"/>
    <x v="1"/>
    <x v="1"/>
    <m/>
    <n v="4"/>
    <n v="10"/>
    <s v="light grey"/>
    <s v="irregular"/>
    <s v="no"/>
    <s v="both ends incomplete"/>
    <x v="8"/>
    <m/>
    <m/>
    <s v="no"/>
    <m/>
  </r>
  <r>
    <s v="Cf5588"/>
    <x v="1"/>
    <x v="1"/>
    <m/>
    <n v="8"/>
    <n v="7"/>
    <s v="grey "/>
    <s v="irregular"/>
    <s v="no"/>
    <s v="incomplete, one end rounded "/>
    <x v="5"/>
    <m/>
    <m/>
    <s v="no"/>
    <m/>
  </r>
  <r>
    <s v="Cf5589"/>
    <x v="4"/>
    <x v="3"/>
    <m/>
    <n v="5"/>
    <n v="11"/>
    <s v="white "/>
    <s v="smooth"/>
    <s v="yes"/>
    <s v="both end rounded but angular, littles holes"/>
    <x v="5"/>
    <m/>
    <m/>
    <s v="no"/>
    <m/>
  </r>
  <r>
    <s v="Cf5590"/>
    <x v="9"/>
    <x v="11"/>
    <m/>
    <n v="6"/>
    <n v="9"/>
    <s v="brown "/>
    <s v="smooth"/>
    <s v="no"/>
    <s v="incomplete, one end tapered "/>
    <x v="1"/>
    <m/>
    <m/>
    <s v="no"/>
    <m/>
  </r>
  <r>
    <s v="Cf5591"/>
    <x v="3"/>
    <x v="0"/>
    <m/>
    <n v="6"/>
    <n v="13"/>
    <s v="grey "/>
    <s v="irregular"/>
    <s v="no"/>
    <s v="striations and traces of gut, one end tapered"/>
    <x v="5"/>
    <m/>
    <m/>
    <s v="no"/>
    <m/>
  </r>
  <r>
    <s v="Cf5592"/>
    <x v="2"/>
    <x v="16"/>
    <m/>
    <n v="5"/>
    <n v="7"/>
    <s v="brown "/>
    <s v="irregular"/>
    <s v="yes"/>
    <s v="type E like"/>
    <x v="5"/>
    <m/>
    <m/>
    <s v="no"/>
    <m/>
  </r>
  <r>
    <s v="Cf5593"/>
    <x v="9"/>
    <x v="11"/>
    <m/>
    <s v="unknown"/>
    <s v="unknown "/>
    <s v="white "/>
    <s v="irregular"/>
    <s v="no"/>
    <s v="incomplete"/>
    <x v="8"/>
    <m/>
    <m/>
    <s v="no"/>
    <m/>
  </r>
  <r>
    <s v="Cf5594"/>
    <x v="9"/>
    <x v="11"/>
    <m/>
    <s v="unknown"/>
    <s v="unknown "/>
    <s v="white "/>
    <s v="irregular"/>
    <s v="no"/>
    <s v="many irregularities"/>
    <x v="5"/>
    <m/>
    <m/>
    <s v="no"/>
    <m/>
  </r>
  <r>
    <s v="Cf5595"/>
    <x v="9"/>
    <x v="11"/>
    <m/>
    <n v="6"/>
    <n v="11"/>
    <s v="light brown"/>
    <s v="smooth"/>
    <s v="no"/>
    <s v="kidney shape"/>
    <x v="5"/>
    <m/>
    <m/>
    <s v="no"/>
    <m/>
  </r>
  <r>
    <s v="Cf5596"/>
    <x v="10"/>
    <x v="0"/>
    <m/>
    <n v="3"/>
    <n v="13"/>
    <s v="white "/>
    <s v="irregular"/>
    <s v="yes"/>
    <s v="Scroll shape, like a paper roll, both end are very tapered "/>
    <x v="1"/>
    <m/>
    <m/>
    <s v="no"/>
    <m/>
  </r>
  <r>
    <s v="Cf5597"/>
    <x v="1"/>
    <x v="14"/>
    <m/>
    <n v="5"/>
    <n v="6"/>
    <s v="grey "/>
    <s v="smooth"/>
    <s v="yes"/>
    <s v="rounded shape"/>
    <x v="5"/>
    <m/>
    <m/>
    <s v="no"/>
    <m/>
  </r>
  <r>
    <s v="Cf5598"/>
    <x v="7"/>
    <x v="0"/>
    <m/>
    <n v="6"/>
    <n v="5"/>
    <s v="white "/>
    <s v="irregular"/>
    <s v="no"/>
    <s v="incomplete, one end tapered"/>
    <x v="5"/>
    <m/>
    <m/>
    <s v="no"/>
    <m/>
  </r>
  <r>
    <s v="Cf5599"/>
    <x v="1"/>
    <x v="1"/>
    <m/>
    <n v="4"/>
    <n v="9"/>
    <s v="white "/>
    <s v="smooth"/>
    <s v="yes"/>
    <s v="both end rounded"/>
    <x v="5"/>
    <m/>
    <m/>
    <s v="no"/>
    <m/>
  </r>
  <r>
    <s v="Cf5600"/>
    <x v="1"/>
    <x v="14"/>
    <m/>
    <n v="5"/>
    <n v="6"/>
    <s v="grey "/>
    <s v="irregular"/>
    <s v="yes"/>
    <s v="one end more tapened than the other"/>
    <x v="5"/>
    <m/>
    <m/>
    <s v="no"/>
    <m/>
  </r>
  <r>
    <s v="Cf5601"/>
    <x v="4"/>
    <x v="3"/>
    <m/>
    <n v="4"/>
    <n v="6"/>
    <s v="white "/>
    <s v="irregular"/>
    <s v="no"/>
    <s v="incomplete"/>
    <x v="1"/>
    <m/>
    <m/>
    <s v="no"/>
    <m/>
  </r>
  <r>
    <s v="Cf5602"/>
    <x v="7"/>
    <x v="0"/>
    <m/>
    <n v="8"/>
    <n v="10"/>
    <s v="grey "/>
    <s v="irregular"/>
    <s v="no"/>
    <s v="incomplete, one end rounded "/>
    <x v="8"/>
    <m/>
    <s v="orientation scales"/>
    <s v="no"/>
    <m/>
  </r>
  <r>
    <s v="Cf5603"/>
    <x v="1"/>
    <x v="1"/>
    <m/>
    <n v="4"/>
    <n v="15"/>
    <s v="light grey"/>
    <s v="irregular"/>
    <s v="yes"/>
    <s v="very thin and elongated "/>
    <x v="5"/>
    <m/>
    <m/>
    <s v="no"/>
    <m/>
  </r>
  <r>
    <s v="Cf5604"/>
    <x v="7"/>
    <x v="0"/>
    <m/>
    <n v="5"/>
    <n v="10"/>
    <s v="light grey"/>
    <s v="smooth"/>
    <s v="yes"/>
    <s v="striations in spiral "/>
    <x v="5"/>
    <m/>
    <m/>
    <s v="no"/>
    <m/>
  </r>
  <r>
    <s v="Cf5605"/>
    <x v="1"/>
    <x v="1"/>
    <m/>
    <n v="3"/>
    <n v="7"/>
    <s v="white "/>
    <s v="smooth"/>
    <s v="no"/>
    <s v="seems incomplete, angular "/>
    <x v="8"/>
    <s v="Gyrolepis "/>
    <m/>
    <s v="no"/>
    <m/>
  </r>
  <r>
    <s v="Cf5606"/>
    <x v="1"/>
    <x v="1"/>
    <m/>
    <n v="3"/>
    <n v="6"/>
    <s v="white "/>
    <s v="smooth"/>
    <s v="no"/>
    <s v="incomplete"/>
    <x v="5"/>
    <m/>
    <m/>
    <s v="no"/>
    <m/>
  </r>
  <r>
    <s v="Cf5607"/>
    <x v="4"/>
    <x v="3"/>
    <m/>
    <n v="2"/>
    <n v="6"/>
    <s v="light grey"/>
    <s v="smooth"/>
    <s v="yes"/>
    <m/>
    <x v="5"/>
    <m/>
    <m/>
    <s v="no"/>
    <m/>
  </r>
  <r>
    <s v="Cf5608"/>
    <x v="1"/>
    <x v="1"/>
    <m/>
    <n v="2"/>
    <n v="4"/>
    <s v="light grey"/>
    <s v="irregular"/>
    <s v="no"/>
    <s v="incomplete, one end rounded "/>
    <x v="1"/>
    <m/>
    <m/>
    <s v="no"/>
    <m/>
  </r>
  <r>
    <s v="Cf15490"/>
    <x v="1"/>
    <x v="1"/>
    <m/>
    <n v="6"/>
    <n v="11"/>
    <s v="light brown"/>
    <s v="irregular"/>
    <s v="no"/>
    <s v="incomplete"/>
    <x v="1"/>
    <s v="Gyrolepis"/>
    <m/>
    <s v="no"/>
    <m/>
  </r>
  <r>
    <s v="Cf15501"/>
    <x v="7"/>
    <x v="0"/>
    <m/>
    <n v="8"/>
    <n v="26"/>
    <s v="brown "/>
    <s v="smooth"/>
    <s v="no"/>
    <s v="one end is rounded and the other is cut in half but rounded "/>
    <x v="5"/>
    <m/>
    <m/>
    <s v="no"/>
    <m/>
  </r>
  <r>
    <s v="Cf15502"/>
    <x v="1"/>
    <x v="1"/>
    <m/>
    <n v="11"/>
    <n v="10"/>
    <s v="light brown"/>
    <s v="smooth"/>
    <s v="no"/>
    <s v="incomplete, one end rounded "/>
    <x v="5"/>
    <m/>
    <m/>
    <s v="no"/>
    <m/>
  </r>
  <r>
    <s v="Cf15503"/>
    <x v="7"/>
    <x v="0"/>
    <m/>
    <n v="9"/>
    <n v="16"/>
    <s v="brown "/>
    <s v="irregular"/>
    <s v="yes"/>
    <s v="one big striation in spiral "/>
    <x v="5"/>
    <m/>
    <m/>
    <s v="no"/>
    <m/>
  </r>
  <r>
    <s v="Cf15504"/>
    <x v="9"/>
    <x v="11"/>
    <m/>
    <n v="10"/>
    <n v="6"/>
    <s v="light brown"/>
    <s v="irregular"/>
    <s v="no"/>
    <s v="incomplete, no ends"/>
    <x v="5"/>
    <m/>
    <m/>
    <s v="no"/>
    <m/>
  </r>
  <r>
    <s v="Cf15505"/>
    <x v="2"/>
    <x v="2"/>
    <m/>
    <n v="6"/>
    <n v="17"/>
    <s v="brown "/>
    <s v="irregular"/>
    <s v="yes"/>
    <s v="complete but strange shape "/>
    <x v="5"/>
    <m/>
    <m/>
    <s v="no"/>
    <m/>
  </r>
  <r>
    <s v="Cf15506"/>
    <x v="1"/>
    <x v="1"/>
    <m/>
    <n v="11"/>
    <n v="6"/>
    <s v="light brown"/>
    <s v="smooth"/>
    <s v="no"/>
    <s v="incomplete, it is only one end rounded"/>
    <x v="5"/>
    <m/>
    <m/>
    <s v="no"/>
    <m/>
  </r>
  <r>
    <s v="Cf15507"/>
    <x v="10"/>
    <x v="0"/>
    <m/>
    <n v="5"/>
    <n v="12"/>
    <s v="brown "/>
    <s v="smooth"/>
    <s v="no"/>
    <s v="scroll shape, incomplete, one end rounded "/>
    <x v="5"/>
    <m/>
    <m/>
    <s v="no"/>
    <m/>
  </r>
  <r>
    <s v="Cf15508"/>
    <x v="1"/>
    <x v="1"/>
    <m/>
    <n v="9"/>
    <n v="12"/>
    <s v="light grey"/>
    <s v="smooth"/>
    <s v="yes"/>
    <s v="rounded, both ends rounded, B2 "/>
    <x v="5"/>
    <m/>
    <m/>
    <s v="no"/>
    <m/>
  </r>
  <r>
    <s v="Cf15509"/>
    <x v="1"/>
    <x v="1"/>
    <m/>
    <n v="7"/>
    <n v="14"/>
    <s v="white "/>
    <s v="smooth"/>
    <s v="yes"/>
    <s v="many holes "/>
    <x v="5"/>
    <m/>
    <m/>
    <s v="no"/>
    <m/>
  </r>
  <r>
    <s v="Cf15510"/>
    <x v="1"/>
    <x v="14"/>
    <m/>
    <n v="7"/>
    <n v="8"/>
    <s v="light grey"/>
    <s v="irregular"/>
    <s v="yes"/>
    <s v="rounded"/>
    <x v="5"/>
    <m/>
    <m/>
    <s v="no"/>
    <m/>
  </r>
  <r>
    <s v="Cf15511"/>
    <x v="7"/>
    <x v="0"/>
    <m/>
    <n v="7"/>
    <n v="8"/>
    <s v="light grey"/>
    <s v="irregular"/>
    <s v="no"/>
    <s v="incomplete, no ends"/>
    <x v="1"/>
    <s v="Gyrolepis"/>
    <m/>
    <s v="no"/>
    <m/>
  </r>
  <r>
    <s v="Cf15512"/>
    <x v="4"/>
    <x v="3"/>
    <m/>
    <n v="7"/>
    <n v="8"/>
    <s v="light grey"/>
    <s v="smooth"/>
    <s v="yes"/>
    <s v="little holes, rounded shape"/>
    <x v="5"/>
    <m/>
    <m/>
    <s v="no"/>
    <m/>
  </r>
  <r>
    <s v="Cf15513"/>
    <x v="9"/>
    <x v="11"/>
    <m/>
    <n v="6"/>
    <n v="5"/>
    <s v="light brown"/>
    <s v="irregular"/>
    <s v="no"/>
    <s v="rounded but one side flattened "/>
    <x v="1"/>
    <s v="one big scale, got a picture"/>
    <m/>
    <s v="no"/>
    <m/>
  </r>
  <r>
    <s v="Cf15514"/>
    <x v="1"/>
    <x v="1"/>
    <m/>
    <n v="5"/>
    <n v="5"/>
    <s v="light brown"/>
    <s v="smooth"/>
    <s v="no"/>
    <s v="incomplete, one end rounded "/>
    <x v="1"/>
    <m/>
    <m/>
    <s v="no"/>
    <m/>
  </r>
  <r>
    <s v="Cf15515"/>
    <x v="1"/>
    <x v="14"/>
    <m/>
    <n v="10"/>
    <n v="9"/>
    <s v="brown "/>
    <s v="irregular"/>
    <s v="yes"/>
    <s v="traces of gut  "/>
    <x v="8"/>
    <m/>
    <m/>
    <s v="no"/>
    <m/>
  </r>
  <r>
    <s v="Cf15516"/>
    <x v="1"/>
    <x v="14"/>
    <m/>
    <n v="6"/>
    <n v="9"/>
    <s v="brown "/>
    <s v="irregular"/>
    <s v="yes"/>
    <s v="traces of gut"/>
    <x v="5"/>
    <m/>
    <m/>
    <s v="no"/>
    <m/>
  </r>
  <r>
    <s v="Cf15517"/>
    <x v="7"/>
    <x v="0"/>
    <m/>
    <n v="5"/>
    <n v="8"/>
    <s v="light grey"/>
    <s v="irregular"/>
    <s v="yes"/>
    <s v="two striations in spiral "/>
    <x v="1"/>
    <m/>
    <m/>
    <s v="no"/>
    <m/>
  </r>
  <r>
    <s v="Cf15518"/>
    <x v="10"/>
    <x v="0"/>
    <m/>
    <n v="4"/>
    <n v="12"/>
    <s v="brown "/>
    <s v="smooth"/>
    <s v="no"/>
    <s v="scroll type, incomplete"/>
    <x v="3"/>
    <m/>
    <m/>
    <s v="no"/>
    <m/>
  </r>
  <r>
    <s v="Cf15519"/>
    <x v="2"/>
    <x v="2"/>
    <m/>
    <n v="8"/>
    <n v="12"/>
    <s v="white "/>
    <s v="irregular"/>
    <s v="yes"/>
    <s v="triangle shape"/>
    <x v="5"/>
    <m/>
    <m/>
    <s v="no"/>
    <m/>
  </r>
  <r>
    <s v="Cf15520"/>
    <x v="1"/>
    <x v="1"/>
    <m/>
    <n v="5"/>
    <n v="10"/>
    <s v="light brown "/>
    <s v="irregular"/>
    <s v="no"/>
    <s v="incomplete, one end tapered, many traces of gut"/>
    <x v="5"/>
    <m/>
    <m/>
    <s v="no"/>
    <m/>
  </r>
  <r>
    <s v="Cf15521"/>
    <x v="9"/>
    <x v="11"/>
    <m/>
    <n v="5"/>
    <n v="9"/>
    <s v="brown "/>
    <s v="smooth"/>
    <s v="no"/>
    <s v="one side is very angular "/>
    <x v="5"/>
    <m/>
    <m/>
    <s v="no"/>
    <m/>
  </r>
  <r>
    <s v="Cf15522"/>
    <x v="4"/>
    <x v="3"/>
    <m/>
    <n v="8"/>
    <n v="11"/>
    <s v="grey "/>
    <s v="smooth"/>
    <s v="yes"/>
    <s v="ovoid "/>
    <x v="5"/>
    <m/>
    <m/>
    <s v="no"/>
    <m/>
  </r>
  <r>
    <s v="Cf15523"/>
    <x v="1"/>
    <x v="1"/>
    <m/>
    <n v="4"/>
    <n v="11"/>
    <s v="white "/>
    <s v="smooth"/>
    <s v="yes"/>
    <s v="both ends rounded"/>
    <x v="3"/>
    <m/>
    <s v="orientation scales"/>
    <s v="no"/>
    <m/>
  </r>
  <r>
    <s v="Cf15524"/>
    <x v="1"/>
    <x v="1"/>
    <m/>
    <n v="5"/>
    <n v="6"/>
    <s v="grey "/>
    <s v="irregular"/>
    <s v="yes"/>
    <s v="both ends rounded"/>
    <x v="1"/>
    <m/>
    <m/>
    <s v="no"/>
    <m/>
  </r>
  <r>
    <s v="Cf15525"/>
    <x v="1"/>
    <x v="1"/>
    <m/>
    <n v="5"/>
    <n v="7"/>
    <s v="brown "/>
    <s v="irregular "/>
    <s v="no"/>
    <s v="incomplete, one end rounded "/>
    <x v="1"/>
    <s v="Gyrolepis"/>
    <m/>
    <s v="no"/>
    <m/>
  </r>
  <r>
    <s v="Cf15526"/>
    <x v="4"/>
    <x v="3"/>
    <m/>
    <n v="6"/>
    <n v="9"/>
    <s v="grey "/>
    <s v="smooth "/>
    <s v="yes"/>
    <m/>
    <x v="5"/>
    <m/>
    <m/>
    <s v="no"/>
    <m/>
  </r>
  <r>
    <s v="Cf15527"/>
    <x v="1"/>
    <x v="1"/>
    <m/>
    <n v="5"/>
    <n v="9"/>
    <s v="grey "/>
    <s v="irregular"/>
    <s v="yes"/>
    <s v="both ends slighly flattened"/>
    <x v="5"/>
    <m/>
    <m/>
    <s v="no"/>
    <m/>
  </r>
  <r>
    <s v="Cf15528"/>
    <x v="1"/>
    <x v="1"/>
    <m/>
    <n v="6"/>
    <n v="6"/>
    <s v="white "/>
    <s v="irregular"/>
    <s v="no"/>
    <s v="traces of gut, incomplete  "/>
    <x v="8"/>
    <s v="encore cette grosse écaille jcp si c'est bien Gyrolepis "/>
    <m/>
    <s v="no"/>
    <m/>
  </r>
  <r>
    <s v="Cf15529"/>
    <x v="4"/>
    <x v="3"/>
    <m/>
    <n v="5"/>
    <n v="9"/>
    <s v="grey "/>
    <s v="smooth"/>
    <s v="yes"/>
    <s v="both sides very angular "/>
    <x v="5"/>
    <m/>
    <m/>
    <s v="no"/>
    <m/>
  </r>
  <r>
    <s v="Cf15530"/>
    <x v="1"/>
    <x v="1"/>
    <m/>
    <n v="5"/>
    <n v="5"/>
    <s v="grey "/>
    <s v="smooth"/>
    <s v="no"/>
    <s v="incomplete, one end rounded "/>
    <x v="1"/>
    <m/>
    <s v="orientation scales"/>
    <s v="no"/>
    <m/>
  </r>
  <r>
    <s v="Cf15531"/>
    <x v="10"/>
    <x v="0"/>
    <m/>
    <n v="4"/>
    <n v="7"/>
    <s v="light grey"/>
    <s v="irregular"/>
    <s v="yes"/>
    <s v="scroll type  "/>
    <x v="5"/>
    <m/>
    <m/>
    <s v="no"/>
    <m/>
  </r>
  <r>
    <s v="Cf15532"/>
    <x v="4"/>
    <x v="3"/>
    <m/>
    <n v="5"/>
    <n v="10"/>
    <s v="dark grey "/>
    <s v="irregular"/>
    <s v="no"/>
    <s v="one incomplete side, many traces of gut"/>
    <x v="5"/>
    <m/>
    <m/>
    <s v="no"/>
    <m/>
  </r>
  <r>
    <s v="Cf15533"/>
    <x v="1"/>
    <x v="1"/>
    <m/>
    <n v="4"/>
    <n v="5"/>
    <s v="brown "/>
    <s v="smooth"/>
    <s v="no"/>
    <s v="incomplete"/>
    <x v="5"/>
    <m/>
    <m/>
    <s v="no"/>
    <m/>
  </r>
  <r>
    <s v="Cf15534"/>
    <x v="7"/>
    <x v="0"/>
    <m/>
    <n v="3"/>
    <n v="5"/>
    <s v="light grey "/>
    <s v="irregular"/>
    <s v="no"/>
    <s v="incomplete, very small, striation in spiral"/>
    <x v="1"/>
    <m/>
    <m/>
    <s v="no"/>
    <m/>
  </r>
  <r>
    <s v="Cf15535"/>
    <x v="9"/>
    <x v="11"/>
    <m/>
    <s v="unknown"/>
    <s v="unknown "/>
    <s v="light brown"/>
    <s v="smooth"/>
    <s v="no"/>
    <s v="incomplete, rounded"/>
    <x v="1"/>
    <m/>
    <m/>
    <s v="no"/>
    <m/>
  </r>
  <r>
    <s v="Cf15536"/>
    <x v="9"/>
    <x v="11"/>
    <m/>
    <s v="unknown"/>
    <s v="unknown "/>
    <s v="light brown"/>
    <s v="irregular"/>
    <s v="no"/>
    <m/>
    <x v="1"/>
    <m/>
    <m/>
    <s v="no"/>
    <m/>
  </r>
  <r>
    <s v="Cf15537"/>
    <x v="7"/>
    <x v="0"/>
    <m/>
    <n v="3"/>
    <n v="5"/>
    <s v="brown "/>
    <s v="smooth"/>
    <s v="no"/>
    <s v="incomplete, one end rounded "/>
    <x v="7"/>
    <s v="got a picture too"/>
    <m/>
    <s v="no"/>
    <m/>
  </r>
  <r>
    <s v="Cf15538"/>
    <x v="1"/>
    <x v="14"/>
    <m/>
    <n v="2"/>
    <n v="3"/>
    <s v="grey "/>
    <s v="smooth"/>
    <s v="yes"/>
    <m/>
    <x v="5"/>
    <m/>
    <m/>
    <s v="no"/>
    <m/>
  </r>
  <r>
    <s v="Cf15539"/>
    <x v="1"/>
    <x v="14"/>
    <m/>
    <n v="5"/>
    <n v="6"/>
    <s v="grey "/>
    <s v="irregular"/>
    <s v="yes"/>
    <s v="B2 "/>
    <x v="5"/>
    <m/>
    <m/>
    <s v="no"/>
    <m/>
  </r>
  <r>
    <s v="Cf15540"/>
    <x v="1"/>
    <x v="1"/>
    <m/>
    <n v="2"/>
    <n v="5"/>
    <s v="light grey"/>
    <s v="smooth"/>
    <s v="no"/>
    <s v="incomplete"/>
    <x v="1"/>
    <m/>
    <m/>
    <s v="no"/>
    <m/>
  </r>
  <r>
    <s v="Cf15541"/>
    <x v="9"/>
    <x v="11"/>
    <m/>
    <s v="unknown"/>
    <s v="unknown "/>
    <s v="white "/>
    <s v="smooth"/>
    <s v="no"/>
    <s v="incomplete and too small, angular "/>
    <x v="1"/>
    <m/>
    <m/>
    <s v="no"/>
    <m/>
  </r>
  <r>
    <s v="Cf15542"/>
    <x v="1"/>
    <x v="14"/>
    <m/>
    <n v="3"/>
    <n v="4"/>
    <s v="brown "/>
    <s v="smooth"/>
    <s v="yes"/>
    <s v="flattened "/>
    <x v="5"/>
    <m/>
    <m/>
    <s v="no"/>
    <m/>
  </r>
  <r>
    <s v="Cf9697"/>
    <x v="4"/>
    <x v="3"/>
    <m/>
    <n v="5"/>
    <n v="6"/>
    <s v="light grey"/>
    <s v="irregular"/>
    <s v="yes"/>
    <s v="rounded"/>
    <x v="1"/>
    <m/>
    <m/>
    <m/>
    <m/>
  </r>
  <r>
    <s v="Cf9702"/>
    <x v="2"/>
    <x v="2"/>
    <m/>
    <n v="14"/>
    <n v="21"/>
    <s v="brown"/>
    <s v="irregular"/>
    <s v="yes"/>
    <s v="massive, many irregularites "/>
    <x v="1"/>
    <s v="got a picture"/>
    <m/>
    <s v="maybe"/>
    <m/>
  </r>
  <r>
    <s v="Cf9704"/>
    <x v="2"/>
    <x v="2"/>
    <m/>
    <n v="9"/>
    <n v="12"/>
    <s v="brown"/>
    <s v="irregular"/>
    <s v="yes"/>
    <s v="cylindral curved "/>
    <x v="1"/>
    <m/>
    <m/>
    <s v="no"/>
    <m/>
  </r>
  <r>
    <m/>
    <x v="7"/>
    <x v="17"/>
    <m/>
    <m/>
    <m/>
    <s v="light grey"/>
    <s v="irregular"/>
    <s v="yes"/>
    <s v="C'est le même qu'au dessous "/>
    <x v="10"/>
    <m/>
    <m/>
    <m/>
    <m/>
  </r>
  <r>
    <s v="Cf9691"/>
    <x v="7"/>
    <x v="17"/>
    <m/>
    <n v="7"/>
    <n v="3"/>
    <s v="light grey"/>
    <s v="irregular"/>
    <s v="yes"/>
    <s v="both ends rounded"/>
    <x v="3"/>
    <s v="gyrolepis x3"/>
    <m/>
    <s v="Emily took a picture "/>
    <m/>
  </r>
  <r>
    <s v="Cf9690"/>
    <x v="1"/>
    <x v="15"/>
    <m/>
    <n v="5"/>
    <n v="12"/>
    <s v="light grey"/>
    <s v="smooth"/>
    <s v="yes"/>
    <s v="one end rounded and the other tapered"/>
    <x v="8"/>
    <m/>
    <m/>
    <s v="no"/>
    <m/>
  </r>
  <r>
    <s v="Cf9662"/>
    <x v="7"/>
    <x v="17"/>
    <m/>
    <n v="12"/>
    <n v="32"/>
    <s v="brown"/>
    <s v="irregular"/>
    <s v="yes"/>
    <s v="one end rounded and the other has an odd shape, many irregularities and holes, several striations in spiral "/>
    <x v="1"/>
    <m/>
    <m/>
    <s v="no"/>
    <m/>
  </r>
  <r>
    <s v="Cf9663"/>
    <x v="7"/>
    <x v="17"/>
    <m/>
    <n v="16"/>
    <n v="24"/>
    <s v="light brown"/>
    <s v="irregular"/>
    <s v="yes"/>
    <s v="both ends rounded but one has a hole, striations maybe of gut"/>
    <x v="1"/>
    <m/>
    <m/>
    <s v="no"/>
    <m/>
  </r>
  <r>
    <s v="Cf9664"/>
    <x v="7"/>
    <x v="17"/>
    <m/>
    <n v="11"/>
    <n v="15"/>
    <s v="grey"/>
    <s v="irregular"/>
    <s v="no"/>
    <s v="incomplete but developed spiral with many striations "/>
    <x v="5"/>
    <m/>
    <m/>
    <s v="no"/>
    <m/>
  </r>
  <r>
    <s v="Cf9665"/>
    <x v="7"/>
    <x v="17"/>
    <m/>
    <n v="10"/>
    <n v="13"/>
    <s v="brown"/>
    <s v="smooth"/>
    <s v="no"/>
    <s v="incomplete, one end tapered with spiral "/>
    <x v="5"/>
    <m/>
    <m/>
    <s v="no"/>
    <m/>
  </r>
  <r>
    <s v="Cf9666"/>
    <x v="7"/>
    <x v="17"/>
    <m/>
    <n v="10"/>
    <n v="10"/>
    <s v="light brown"/>
    <s v="irregular"/>
    <s v="no"/>
    <s v="incomplete but one big striation in spiral "/>
    <x v="5"/>
    <m/>
    <m/>
    <s v="no"/>
    <m/>
  </r>
  <r>
    <s v="Cf9667"/>
    <x v="7"/>
    <x v="17"/>
    <m/>
    <n v="8"/>
    <n v="16"/>
    <s v="light brown"/>
    <s v="smooth"/>
    <s v="yes"/>
    <s v="both ends rounded, many traces of gut and spiral striation"/>
    <x v="1"/>
    <m/>
    <m/>
    <s v="no"/>
    <m/>
  </r>
  <r>
    <s v="Cf9668"/>
    <x v="7"/>
    <x v="17"/>
    <m/>
    <n v="8"/>
    <n v="11"/>
    <s v="brown"/>
    <s v="smooth"/>
    <s v="no"/>
    <s v="incomplete but big spiral striations"/>
    <x v="5"/>
    <m/>
    <m/>
    <s v="no"/>
    <m/>
  </r>
  <r>
    <s v="Cf9669"/>
    <x v="3"/>
    <x v="17"/>
    <m/>
    <n v="6"/>
    <n v="13"/>
    <s v="light grey"/>
    <s v="smooth"/>
    <s v="yes"/>
    <s v="both ends rounded, many spiral striations on the whole specimen"/>
    <x v="5"/>
    <m/>
    <m/>
    <s v="no"/>
    <m/>
  </r>
  <r>
    <s v="Cf9670"/>
    <x v="1"/>
    <x v="15"/>
    <m/>
    <n v="5"/>
    <n v="18"/>
    <s v="brown"/>
    <s v="smooth"/>
    <s v="yes"/>
    <s v="both ends tapered"/>
    <x v="3"/>
    <s v="Gyrolepis "/>
    <m/>
    <s v="no"/>
    <m/>
  </r>
  <r>
    <s v="Cf9671"/>
    <x v="7"/>
    <x v="17"/>
    <m/>
    <n v="7"/>
    <n v="11"/>
    <s v="brown"/>
    <s v="smooth"/>
    <s v="no"/>
    <s v="incomplete, but one big spiral striation "/>
    <x v="5"/>
    <m/>
    <m/>
    <s v="no"/>
    <m/>
  </r>
  <r>
    <s v="Cf9672"/>
    <x v="7"/>
    <x v="17"/>
    <m/>
    <n v="7"/>
    <n v="12"/>
    <s v="light brown"/>
    <s v="irregular"/>
    <s v="yes"/>
    <s v="spiral striations"/>
    <x v="1"/>
    <m/>
    <m/>
    <s v="no"/>
    <m/>
  </r>
  <r>
    <s v="Cf9673"/>
    <x v="7"/>
    <x v="17"/>
    <m/>
    <n v="8"/>
    <n v="11"/>
    <s v="light brown"/>
    <s v="smooth"/>
    <s v="yes"/>
    <s v="spiral striations + last whorl"/>
    <x v="5"/>
    <m/>
    <m/>
    <s v="no"/>
    <m/>
  </r>
  <r>
    <s v="Cf9674"/>
    <x v="9"/>
    <x v="11"/>
    <m/>
    <n v="9"/>
    <n v="5"/>
    <s v="white"/>
    <s v="irregular"/>
    <s v="no"/>
    <s v="incomplete both ends"/>
    <x v="5"/>
    <m/>
    <m/>
    <s v="no"/>
    <m/>
  </r>
  <r>
    <s v="Cf9675"/>
    <x v="7"/>
    <x v="17"/>
    <m/>
    <n v="6"/>
    <n v="7"/>
    <s v="brown"/>
    <s v="irregular"/>
    <s v="yes"/>
    <s v="both ends rounded, spiral striations "/>
    <x v="1"/>
    <m/>
    <m/>
    <s v="no"/>
    <m/>
  </r>
  <r>
    <s v="Cf9676"/>
    <x v="1"/>
    <x v="15"/>
    <m/>
    <n v="4"/>
    <n v="13"/>
    <s v="light brown"/>
    <s v="smooth"/>
    <s v="yes"/>
    <s v="both ends rounded"/>
    <x v="1"/>
    <m/>
    <m/>
    <s v="no"/>
    <m/>
  </r>
  <r>
    <s v="Cf9677"/>
    <x v="7"/>
    <x v="17"/>
    <m/>
    <n v="4"/>
    <n v="7"/>
    <s v="light brown"/>
    <s v="smooth"/>
    <s v="no"/>
    <s v="one end rounded, incomplete"/>
    <x v="8"/>
    <s v="Gyrolepis "/>
    <m/>
    <s v="no"/>
    <m/>
  </r>
  <r>
    <m/>
    <x v="7"/>
    <x v="17"/>
    <m/>
    <m/>
    <m/>
    <s v="light brown"/>
    <s v="smooth"/>
    <s v="no"/>
    <s v="C'est le même qu'au dessus"/>
    <x v="7"/>
    <s v="maybe Sargodon tomicus ? "/>
    <m/>
    <m/>
    <m/>
  </r>
  <r>
    <s v="Cf9678"/>
    <x v="7"/>
    <x v="17"/>
    <m/>
    <n v="5"/>
    <n v="9"/>
    <s v="light brown"/>
    <s v="smooth"/>
    <s v="no"/>
    <s v="one end rounded, incomplete, many spiral striations"/>
    <x v="5"/>
    <m/>
    <m/>
    <s v="no"/>
    <m/>
  </r>
  <r>
    <s v="Cf9679"/>
    <x v="7"/>
    <x v="17"/>
    <m/>
    <n v="4"/>
    <n v="12"/>
    <s v="light grey"/>
    <s v="smooth"/>
    <s v="yes"/>
    <s v=" spiral striations, in two pieces but complete, both ends rounded "/>
    <x v="3"/>
    <m/>
    <m/>
    <s v="no"/>
    <m/>
  </r>
  <r>
    <s v="Cf9680"/>
    <x v="1"/>
    <x v="14"/>
    <m/>
    <n v="7"/>
    <n v="8"/>
    <s v="light brown"/>
    <s v="irregular"/>
    <s v="yes"/>
    <s v="rounded"/>
    <x v="1"/>
    <m/>
    <m/>
    <s v="no"/>
    <m/>
  </r>
  <r>
    <s v="Cf9681"/>
    <x v="1"/>
    <x v="15"/>
    <m/>
    <n v="4"/>
    <n v="8"/>
    <s v="white"/>
    <s v="smooth"/>
    <s v="yes"/>
    <s v="both ends rounded"/>
    <x v="5"/>
    <m/>
    <m/>
    <s v="no"/>
    <m/>
  </r>
  <r>
    <s v="Cf9682"/>
    <x v="1"/>
    <x v="15"/>
    <m/>
    <n v="5"/>
    <n v="9"/>
    <s v="light grey"/>
    <s v="smooth"/>
    <s v="yes"/>
    <s v="btoh ends rounded"/>
    <x v="5"/>
    <m/>
    <m/>
    <s v="no"/>
    <m/>
  </r>
  <r>
    <s v="Cf9683"/>
    <x v="10"/>
    <x v="17"/>
    <m/>
    <n v="5"/>
    <n v="14"/>
    <s v="grey"/>
    <s v="smooth"/>
    <s v="yes"/>
    <s v="both ends tapered, Scroll type, many traces of gut"/>
    <x v="4"/>
    <m/>
    <m/>
    <s v="no"/>
    <m/>
  </r>
  <r>
    <s v="Cf9684"/>
    <x v="10"/>
    <x v="17"/>
    <m/>
    <n v="5"/>
    <n v="11"/>
    <s v="white"/>
    <s v="irregular"/>
    <s v="no"/>
    <s v="incomplete, one end tapered with spiral "/>
    <x v="3"/>
    <m/>
    <s v="orientation scales"/>
    <s v="no"/>
    <m/>
  </r>
  <r>
    <s v="Cf9685"/>
    <x v="7"/>
    <x v="17"/>
    <m/>
    <n v="8"/>
    <n v="7"/>
    <s v="light brown"/>
    <s v="irregular"/>
    <s v="no"/>
    <s v="incomplete, poorly developed spiral "/>
    <x v="4"/>
    <m/>
    <m/>
    <s v="no"/>
    <m/>
  </r>
  <r>
    <s v="Cf9686"/>
    <x v="9"/>
    <x v="11"/>
    <m/>
    <n v="8"/>
    <n v="9"/>
    <s v="light brown"/>
    <s v="smooth"/>
    <s v="no"/>
    <s v="incomplete, one end tapered  "/>
    <x v="1"/>
    <m/>
    <m/>
    <s v="no"/>
    <m/>
  </r>
  <r>
    <s v="Cf9687"/>
    <x v="7"/>
    <x v="17"/>
    <m/>
    <n v="7"/>
    <n v="6"/>
    <s v="grey"/>
    <s v="smooth"/>
    <s v="no"/>
    <s v="incomplete, one end rounded"/>
    <x v="1"/>
    <m/>
    <m/>
    <s v="no"/>
    <m/>
  </r>
  <r>
    <s v="Cf9688"/>
    <x v="1"/>
    <x v="15"/>
    <m/>
    <n v="8"/>
    <n v="9"/>
    <s v="brown"/>
    <s v="smooth"/>
    <s v="yes"/>
    <s v="two pieces, probably allochtone"/>
    <x v="5"/>
    <m/>
    <m/>
    <s v="no"/>
    <m/>
  </r>
  <r>
    <s v="Cf9689"/>
    <x v="7"/>
    <x v="17"/>
    <m/>
    <n v="3"/>
    <n v="10"/>
    <s v="white"/>
    <s v="smooth"/>
    <s v="yes"/>
    <s v="one big whorl"/>
    <x v="5"/>
    <m/>
    <m/>
    <s v="no"/>
    <m/>
  </r>
  <r>
    <s v="Cf9690"/>
    <x v="7"/>
    <x v="17"/>
    <m/>
    <n v="7"/>
    <n v="3"/>
    <s v="light brown"/>
    <s v="irregular"/>
    <s v="no"/>
    <s v="incomplete"/>
    <x v="1"/>
    <m/>
    <m/>
    <s v="no"/>
    <m/>
  </r>
  <r>
    <s v="Cf9691"/>
    <x v="2"/>
    <x v="2"/>
    <m/>
    <n v="7"/>
    <n v="10"/>
    <s v="brown"/>
    <s v="irregular"/>
    <s v="yes"/>
    <s v="odd shape "/>
    <x v="5"/>
    <m/>
    <m/>
    <s v="no"/>
    <m/>
  </r>
  <r>
    <s v="Cf9692"/>
    <x v="9"/>
    <x v="11"/>
    <m/>
    <n v="2"/>
    <n v="5"/>
    <s v="black "/>
    <s v="smooth"/>
    <s v="no"/>
    <s v="cylindral  "/>
    <x v="5"/>
    <m/>
    <m/>
    <s v="no"/>
    <m/>
  </r>
  <r>
    <s v="Cf9693"/>
    <x v="7"/>
    <x v="17"/>
    <m/>
    <n v="6"/>
    <n v="10"/>
    <s v="brown"/>
    <s v="irregular"/>
    <s v="yes"/>
    <s v="Kinda like Liassocopros but not sure, one end very tapened and the other rounded"/>
    <x v="1"/>
    <m/>
    <m/>
    <s v="no"/>
    <m/>
  </r>
  <r>
    <s v="Cf9694"/>
    <x v="2"/>
    <x v="2"/>
    <m/>
    <n v="6"/>
    <n v="10"/>
    <s v="brown"/>
    <s v="irregular"/>
    <s v="yes"/>
    <s v="odd shape, many traces and irregularities"/>
    <x v="5"/>
    <m/>
    <m/>
    <s v="no"/>
    <m/>
  </r>
  <r>
    <s v="Cf9695"/>
    <x v="1"/>
    <x v="14"/>
    <m/>
    <n v="5"/>
    <n v="4"/>
    <s v="brown"/>
    <s v="smooth"/>
    <s v="no"/>
    <s v="seems incomplete but round"/>
    <x v="5"/>
    <m/>
    <m/>
    <s v="no"/>
    <m/>
  </r>
  <r>
    <s v="Cf9696"/>
    <x v="1"/>
    <x v="15"/>
    <m/>
    <n v="4"/>
    <n v="5"/>
    <s v="light grey"/>
    <s v="smooth"/>
    <s v="no"/>
    <s v="incomplete, one end rounded"/>
    <x v="5"/>
    <m/>
    <m/>
    <s v="no"/>
    <m/>
  </r>
  <r>
    <s v="Cf9697"/>
    <x v="1"/>
    <x v="15"/>
    <m/>
    <n v="5"/>
    <n v="7"/>
    <s v="grey"/>
    <s v="irregular"/>
    <s v="yes"/>
    <s v="both ends rounded"/>
    <x v="5"/>
    <m/>
    <m/>
    <s v="no"/>
    <m/>
  </r>
  <r>
    <s v="Cf9698"/>
    <x v="1"/>
    <x v="15"/>
    <m/>
    <n v="4"/>
    <n v="8"/>
    <s v="grey"/>
    <s v="smooth"/>
    <s v="no"/>
    <s v="incomplete, one end rounded"/>
    <x v="5"/>
    <m/>
    <m/>
    <s v="no"/>
    <m/>
  </r>
  <r>
    <s v="Cf9699"/>
    <x v="14"/>
    <x v="15"/>
    <m/>
    <n v="3"/>
    <n v="6"/>
    <s v="white"/>
    <s v="smooth"/>
    <s v="yes"/>
    <s v="few irregularities like holes and black marks "/>
    <x v="5"/>
    <m/>
    <m/>
    <s v="no"/>
    <m/>
  </r>
  <r>
    <s v="Cf9700"/>
    <x v="1"/>
    <x v="14"/>
    <m/>
    <n v="4"/>
    <n v="4"/>
    <s v="white"/>
    <s v="smooth"/>
    <s v="yes"/>
    <s v="very rounded shape "/>
    <x v="1"/>
    <m/>
    <m/>
    <s v="no"/>
    <m/>
  </r>
  <r>
    <s v="Cf9701"/>
    <x v="2"/>
    <x v="2"/>
    <m/>
    <n v="4"/>
    <n v="6"/>
    <s v="white"/>
    <s v="irregular"/>
    <s v="yes"/>
    <s v="triangle shape"/>
    <x v="1"/>
    <m/>
    <m/>
    <s v="no"/>
    <m/>
  </r>
  <r>
    <s v="Cf9702"/>
    <x v="1"/>
    <x v="15"/>
    <m/>
    <n v="3"/>
    <n v="4"/>
    <s v="light grey"/>
    <s v="irregular"/>
    <s v="yes"/>
    <s v="slightly curved"/>
    <x v="1"/>
    <m/>
    <m/>
    <s v="no"/>
    <m/>
  </r>
  <r>
    <s v="Cf9703"/>
    <x v="9"/>
    <x v="11"/>
    <m/>
    <s v="unknown"/>
    <s v="unknown"/>
    <s v="white"/>
    <s v="irregular"/>
    <s v="no"/>
    <s v="very incomplete"/>
    <x v="4"/>
    <m/>
    <m/>
    <s v="no"/>
    <m/>
  </r>
  <r>
    <s v="Cf9704"/>
    <x v="9"/>
    <x v="11"/>
    <m/>
    <s v="unknown"/>
    <s v="unknown"/>
    <s v="light grey "/>
    <s v="smooth"/>
    <s v="no"/>
    <s v="very incomplete"/>
    <x v="1"/>
    <m/>
    <m/>
    <s v="no"/>
    <m/>
  </r>
  <r>
    <s v="Cf9705"/>
    <x v="9"/>
    <x v="11"/>
    <m/>
    <s v="unknown"/>
    <s v="unknown"/>
    <s v="grey"/>
    <s v="irregular"/>
    <s v="no"/>
    <s v="very incomplete"/>
    <x v="1"/>
    <s v="Gyrolepis"/>
    <m/>
    <s v="no"/>
    <m/>
  </r>
  <r>
    <s v="Cf9706"/>
    <x v="2"/>
    <x v="2"/>
    <m/>
    <n v="5"/>
    <n v="9"/>
    <s v="light grey"/>
    <s v="irregular"/>
    <s v="no"/>
    <s v="incomplete"/>
    <x v="1"/>
    <m/>
    <m/>
    <s v="no"/>
    <m/>
  </r>
  <r>
    <s v="Cf9707"/>
    <x v="4"/>
    <x v="3"/>
    <m/>
    <n v="4"/>
    <n v="5"/>
    <s v="grey"/>
    <s v="smooth"/>
    <s v="yes"/>
    <s v="rounded shape"/>
    <x v="5"/>
    <m/>
    <m/>
    <s v="no"/>
    <m/>
  </r>
  <r>
    <s v="Cf9708"/>
    <x v="7"/>
    <x v="17"/>
    <m/>
    <n v="5"/>
    <n v="6"/>
    <s v="white"/>
    <s v="irregular"/>
    <s v="no"/>
    <s v="incomplete, one end rounded"/>
    <x v="1"/>
    <s v="Gyrolepis"/>
    <m/>
    <s v="no"/>
    <m/>
  </r>
  <r>
    <s v="Cf9709"/>
    <x v="1"/>
    <x v="15"/>
    <m/>
    <n v="3"/>
    <n v="7"/>
    <s v="light brown"/>
    <s v="irregular"/>
    <s v="yes"/>
    <s v="both ends tapered"/>
    <x v="1"/>
    <m/>
    <m/>
    <s v="no"/>
    <m/>
  </r>
  <r>
    <s v="Cf9716"/>
    <x v="9"/>
    <x v="11"/>
    <m/>
    <s v="unknown"/>
    <s v="unknown"/>
    <s v="brown"/>
    <s v="irregular"/>
    <s v="no"/>
    <s v="very incomplete"/>
    <x v="4"/>
    <m/>
    <m/>
    <s v="no"/>
    <m/>
  </r>
  <r>
    <s v="Cf9656"/>
    <x v="2"/>
    <x v="2"/>
    <m/>
    <n v="23"/>
    <n v="34"/>
    <s v="brown"/>
    <s v="irregular"/>
    <s v="yes"/>
    <s v="many striations and traces of gut, slightly flattened, massive"/>
    <x v="1"/>
    <m/>
    <m/>
    <s v="no"/>
    <m/>
  </r>
  <r>
    <s v="Cf9657"/>
    <x v="1"/>
    <x v="15"/>
    <m/>
    <n v="15"/>
    <n v="25"/>
    <s v="light brown"/>
    <s v="irregular"/>
    <s v="yes"/>
    <s v="many striations and traces of gut, slightly angular both sides, holes"/>
    <x v="4"/>
    <m/>
    <m/>
    <s v="no"/>
    <m/>
  </r>
  <r>
    <m/>
    <x v="1"/>
    <x v="15"/>
    <m/>
    <m/>
    <m/>
    <s v="light brown"/>
    <s v="irregular"/>
    <s v="yes"/>
    <s v="c'est le même qu'au dessus"/>
    <x v="11"/>
    <s v="9mm long "/>
    <m/>
    <m/>
    <m/>
  </r>
  <r>
    <s v="Cf9658"/>
    <x v="2"/>
    <x v="2"/>
    <m/>
    <n v="20"/>
    <n v="25"/>
    <s v="light brown "/>
    <s v="irregular"/>
    <s v="yes"/>
    <s v="many traces of gut, curved like a kidney"/>
    <x v="4"/>
    <s v="Gyrolepis"/>
    <m/>
    <s v="no"/>
    <m/>
  </r>
  <r>
    <s v="Cf9659"/>
    <x v="2"/>
    <x v="2"/>
    <m/>
    <n v="19"/>
    <n v="19"/>
    <s v="brown"/>
    <s v="irregular"/>
    <s v="no"/>
    <s v="many traces of gut, seems incomplete, big dimple on one end"/>
    <x v="1"/>
    <m/>
    <m/>
    <s v="no"/>
    <m/>
  </r>
  <r>
    <s v="Cf9660"/>
    <x v="2"/>
    <x v="2"/>
    <m/>
    <n v="11"/>
    <n v="17"/>
    <s v="black "/>
    <s v="smooth"/>
    <s v="yes"/>
    <s v="very odd shape, many dimples, losangic shape"/>
    <x v="5"/>
    <m/>
    <m/>
    <s v="no"/>
    <m/>
  </r>
  <r>
    <s v="Cf9602"/>
    <x v="7"/>
    <x v="17"/>
    <m/>
    <n v="14"/>
    <n v="23"/>
    <s v="grey"/>
    <s v="irregular"/>
    <s v="no"/>
    <s v="many traces of gut, incomplete with one end rounded, two spiral striations"/>
    <x v="1"/>
    <m/>
    <m/>
    <s v="no"/>
    <m/>
  </r>
  <r>
    <s v="Cf9603"/>
    <x v="1"/>
    <x v="15"/>
    <m/>
    <n v="11"/>
    <n v="17"/>
    <s v="grey"/>
    <s v="irregular"/>
    <s v="yes"/>
    <s v="littles striations but not in spiral, slightly curved, few irregularities like holes "/>
    <x v="1"/>
    <m/>
    <m/>
    <s v="no"/>
    <m/>
  </r>
  <r>
    <s v="Cf9604"/>
    <x v="4"/>
    <x v="3"/>
    <m/>
    <n v="13"/>
    <n v="14"/>
    <s v="grey"/>
    <s v="irregular"/>
    <s v="no"/>
    <s v="rounded, probably incomplete "/>
    <x v="5"/>
    <m/>
    <m/>
    <s v="no"/>
    <m/>
  </r>
  <r>
    <s v="Cf9605"/>
    <x v="7"/>
    <x v="17"/>
    <m/>
    <n v="7"/>
    <n v="12"/>
    <s v="light brown"/>
    <s v="irregular"/>
    <s v="yes"/>
    <s v="many spiral striations , both ends tapered "/>
    <x v="5"/>
    <m/>
    <m/>
    <s v="no"/>
    <m/>
  </r>
  <r>
    <s v="Cf9606"/>
    <x v="9"/>
    <x v="11"/>
    <m/>
    <n v="17"/>
    <n v="19"/>
    <s v="light brown "/>
    <s v="irregular"/>
    <s v="no"/>
    <s v="many traces of gut, incomplete  "/>
    <x v="5"/>
    <m/>
    <m/>
    <s v="no"/>
    <m/>
  </r>
  <r>
    <s v="Cf9607"/>
    <x v="1"/>
    <x v="15"/>
    <m/>
    <n v="5"/>
    <n v="13"/>
    <s v="brown"/>
    <s v="smooth"/>
    <s v="yes"/>
    <s v="one end rounded and the other tapered"/>
    <x v="5"/>
    <m/>
    <m/>
    <s v="no"/>
    <m/>
  </r>
  <r>
    <s v="Cf9608"/>
    <x v="1"/>
    <x v="15"/>
    <m/>
    <n v="8"/>
    <n v="11"/>
    <s v="brown"/>
    <s v="irregular"/>
    <s v="no"/>
    <s v="incomplete, one end rounded"/>
    <x v="5"/>
    <m/>
    <m/>
    <s v="no"/>
    <m/>
  </r>
  <r>
    <s v="Cf9609"/>
    <x v="1"/>
    <x v="15"/>
    <m/>
    <n v="8"/>
    <n v="13"/>
    <s v="brown"/>
    <s v="irregular"/>
    <s v="no"/>
    <s v="incomplete, one end rounded"/>
    <x v="5"/>
    <m/>
    <m/>
    <s v="no"/>
    <m/>
  </r>
  <r>
    <s v="Cf9610"/>
    <x v="1"/>
    <x v="15"/>
    <m/>
    <n v="4"/>
    <n v="13"/>
    <s v="light grey"/>
    <s v="irregular"/>
    <s v="yes"/>
    <s v="both ends tapered, angular"/>
    <x v="1"/>
    <m/>
    <m/>
    <s v="no"/>
    <m/>
  </r>
  <r>
    <s v="Cf9611"/>
    <x v="1"/>
    <x v="15"/>
    <m/>
    <n v="6"/>
    <n v="10"/>
    <s v="light brown"/>
    <s v="irregular"/>
    <s v="no"/>
    <s v="incomplete, one end rounded and very curved "/>
    <x v="5"/>
    <m/>
    <m/>
    <s v="no"/>
    <m/>
  </r>
  <r>
    <s v="Cf9612"/>
    <x v="7"/>
    <x v="17"/>
    <m/>
    <n v="7"/>
    <n v="4"/>
    <s v="light grey"/>
    <s v="smooth"/>
    <s v="no"/>
    <s v="very incomplete, one spiral striation "/>
    <x v="1"/>
    <m/>
    <m/>
    <s v="no"/>
    <m/>
  </r>
  <r>
    <s v="Cf9613"/>
    <x v="10"/>
    <x v="17"/>
    <m/>
    <n v="5"/>
    <n v="19"/>
    <s v="white"/>
    <s v="irregular"/>
    <s v="no"/>
    <s v="incomplete, one end is tapered, Scroll type "/>
    <x v="4"/>
    <m/>
    <m/>
    <s v="no"/>
    <m/>
  </r>
  <r>
    <s v="Cf9614"/>
    <x v="1"/>
    <x v="15"/>
    <m/>
    <n v="4"/>
    <n v="9"/>
    <s v="light brown"/>
    <s v="smooth"/>
    <s v="no"/>
    <s v="incomplete"/>
    <x v="5"/>
    <m/>
    <m/>
    <s v="no"/>
    <m/>
  </r>
  <r>
    <s v="Cf9615"/>
    <x v="2"/>
    <x v="2"/>
    <m/>
    <n v="7"/>
    <n v="15"/>
    <s v="light brown"/>
    <s v="irregular"/>
    <s v="no"/>
    <s v="incomplete, many traces of gut and dimples"/>
    <x v="3"/>
    <m/>
    <m/>
    <s v="no"/>
    <m/>
  </r>
  <r>
    <s v="Cf9616"/>
    <x v="2"/>
    <x v="2"/>
    <m/>
    <n v="8"/>
    <n v="15"/>
    <s v="brown"/>
    <s v="irregular"/>
    <s v="yes"/>
    <s v="triangle shape, many traces of gut"/>
    <x v="1"/>
    <m/>
    <m/>
    <s v="no"/>
    <m/>
  </r>
  <r>
    <s v="Cf9617"/>
    <x v="1"/>
    <x v="15"/>
    <m/>
    <n v="7"/>
    <n v="5"/>
    <s v="white"/>
    <s v="smooth"/>
    <s v="yes"/>
    <s v="very flattened, small but complete"/>
    <x v="1"/>
    <m/>
    <m/>
    <s v="no"/>
    <m/>
  </r>
  <r>
    <s v="Cf9618"/>
    <x v="9"/>
    <x v="11"/>
    <m/>
    <s v="unknown"/>
    <s v="unknown"/>
    <s v="white"/>
    <s v="irregular"/>
    <s v="no"/>
    <s v="very incomplete"/>
    <x v="1"/>
    <m/>
    <m/>
    <s v="no"/>
    <m/>
  </r>
  <r>
    <s v="Cf9619"/>
    <x v="4"/>
    <x v="3"/>
    <m/>
    <n v="7"/>
    <n v="5"/>
    <s v="light grey"/>
    <s v="irregular"/>
    <s v="no"/>
    <s v="incomplete"/>
    <x v="1"/>
    <m/>
    <m/>
    <s v="no"/>
    <m/>
  </r>
  <r>
    <s v="Cf9620"/>
    <x v="4"/>
    <x v="3"/>
    <m/>
    <n v="5"/>
    <n v="8"/>
    <s v="white"/>
    <s v="smooth"/>
    <s v="yes"/>
    <s v="both ends rounded"/>
    <x v="5"/>
    <m/>
    <m/>
    <s v="no"/>
    <m/>
  </r>
  <r>
    <s v="Cf9621"/>
    <x v="1"/>
    <x v="15"/>
    <m/>
    <n v="4"/>
    <n v="11"/>
    <s v="light grey"/>
    <s v="smooth"/>
    <s v="no"/>
    <s v="one end rounded, incomplete"/>
    <x v="5"/>
    <m/>
    <m/>
    <s v="no"/>
    <m/>
  </r>
  <r>
    <s v="Cf9622"/>
    <x v="7"/>
    <x v="17"/>
    <m/>
    <n v="6"/>
    <n v="5"/>
    <s v="white"/>
    <s v="smooth"/>
    <s v="no"/>
    <s v="incomplete, two spiral striations"/>
    <x v="1"/>
    <m/>
    <m/>
    <s v="no"/>
    <m/>
  </r>
  <r>
    <s v="Cf9623"/>
    <x v="2"/>
    <x v="2"/>
    <m/>
    <n v="3"/>
    <n v="5"/>
    <s v="white"/>
    <s v="irregular"/>
    <s v="yes"/>
    <s v="very small, slightly rounded "/>
    <x v="1"/>
    <m/>
    <m/>
    <s v="no"/>
    <m/>
  </r>
  <r>
    <s v="Cf9624"/>
    <x v="10"/>
    <x v="17"/>
    <m/>
    <n v="3"/>
    <n v="5"/>
    <s v="white"/>
    <s v="smooth"/>
    <s v="yes"/>
    <s v="very small, scroll type because of the last whorl"/>
    <x v="4"/>
    <m/>
    <m/>
    <s v="no"/>
    <m/>
  </r>
  <r>
    <s v="Cf9625"/>
    <x v="9"/>
    <x v="11"/>
    <m/>
    <n v="6"/>
    <n v="2"/>
    <s v="white"/>
    <s v="smooth"/>
    <s v="no"/>
    <s v="very incomplete but it is a cylindral part "/>
    <x v="5"/>
    <m/>
    <m/>
    <s v="no"/>
    <m/>
  </r>
  <r>
    <s v="Cf9626"/>
    <x v="4"/>
    <x v="3"/>
    <m/>
    <n v="3"/>
    <n v="5"/>
    <s v="brown"/>
    <s v="smooth"/>
    <s v="yes"/>
    <s v="very small "/>
    <x v="5"/>
    <m/>
    <m/>
    <s v="no"/>
    <m/>
  </r>
  <r>
    <s v="Cf9627"/>
    <x v="1"/>
    <x v="15"/>
    <m/>
    <n v="2"/>
    <n v="4"/>
    <s v="brown"/>
    <s v="smooth"/>
    <s v="yes"/>
    <s v="very small , both ends rounded "/>
    <x v="5"/>
    <m/>
    <m/>
    <s v="no"/>
    <m/>
  </r>
  <r>
    <s v="Cf9628"/>
    <x v="2"/>
    <x v="2"/>
    <m/>
    <s v="unknown"/>
    <s v="unknown"/>
    <s v="brown"/>
    <s v="smooth"/>
    <s v="yes"/>
    <s v="too small "/>
    <x v="5"/>
    <m/>
    <m/>
    <s v="no"/>
    <m/>
  </r>
  <r>
    <s v="Cf9629"/>
    <x v="9"/>
    <x v="11"/>
    <m/>
    <s v="unknown"/>
    <s v="unknown"/>
    <s v="black "/>
    <s v="smooth"/>
    <s v="no"/>
    <s v="too small "/>
    <x v="5"/>
    <m/>
    <m/>
    <s v="no"/>
    <m/>
  </r>
  <r>
    <s v="Cf9630"/>
    <x v="3"/>
    <x v="17"/>
    <m/>
    <n v="7"/>
    <n v="20"/>
    <s v="dark brown"/>
    <s v="smooth"/>
    <s v="yes"/>
    <s v="both ends rounded, isopolar, spiral striations but poorly developed spiral "/>
    <x v="5"/>
    <m/>
    <m/>
    <s v="no"/>
    <m/>
  </r>
  <r>
    <s v="Cf9631 "/>
    <x v="3"/>
    <x v="17"/>
    <m/>
    <n v="6"/>
    <n v="20"/>
    <s v="light grey"/>
    <s v="smooth"/>
    <s v="yes"/>
    <s v="both ends rounded, isopolar, many spiral striations but poorly developed spiral "/>
    <x v="5"/>
    <m/>
    <m/>
    <s v="no"/>
    <m/>
  </r>
  <r>
    <s v="Cf9632"/>
    <x v="1"/>
    <x v="15"/>
    <m/>
    <n v="11"/>
    <n v="18"/>
    <s v="light grey"/>
    <s v="irregular"/>
    <s v="yes"/>
    <s v="both ends rounded, isopolar, somes holes and irregularities"/>
    <x v="5"/>
    <m/>
    <m/>
    <s v="no"/>
    <m/>
  </r>
  <r>
    <s v="Cf9633"/>
    <x v="1"/>
    <x v="15"/>
    <m/>
    <n v="6"/>
    <n v="15"/>
    <s v="brown"/>
    <s v="irregular"/>
    <s v="no"/>
    <s v="incomplete, one end is rounded"/>
    <x v="4"/>
    <m/>
    <m/>
    <s v="no"/>
    <m/>
  </r>
  <r>
    <s v="Cf9634"/>
    <x v="4"/>
    <x v="3"/>
    <m/>
    <n v="13"/>
    <n v="11"/>
    <s v="grey"/>
    <s v="smooth"/>
    <s v="no"/>
    <s v="incomplete, but flattened"/>
    <x v="5"/>
    <m/>
    <m/>
    <s v="no"/>
    <m/>
  </r>
  <r>
    <s v="Cf9635"/>
    <x v="7"/>
    <x v="17"/>
    <m/>
    <n v="8"/>
    <n v="9"/>
    <s v="light brown"/>
    <s v="smooth"/>
    <s v="yes"/>
    <s v="some traces of gut"/>
    <x v="5"/>
    <m/>
    <m/>
    <s v="no"/>
    <m/>
  </r>
  <r>
    <s v="Cf9636"/>
    <x v="1"/>
    <x v="15"/>
    <m/>
    <n v="10"/>
    <n v="12"/>
    <s v="brown"/>
    <s v="irregular"/>
    <s v="yes"/>
    <s v="many traces of gut, both ends rounded, sides angular"/>
    <x v="5"/>
    <m/>
    <m/>
    <s v="no"/>
    <m/>
  </r>
  <r>
    <s v="Cf9637"/>
    <x v="2"/>
    <x v="2"/>
    <m/>
    <n v="7"/>
    <n v="15"/>
    <s v="grey"/>
    <s v="irregular"/>
    <s v="yes"/>
    <s v="odd shape, triangle dimples"/>
    <x v="5"/>
    <m/>
    <m/>
    <s v="no"/>
    <m/>
  </r>
  <r>
    <s v="Cf9638"/>
    <x v="10"/>
    <x v="17"/>
    <m/>
    <n v="5"/>
    <n v="12"/>
    <s v="light brown"/>
    <s v="smooth"/>
    <s v="yes"/>
    <s v="scroll type, last whorl visible, many traces of gut"/>
    <x v="1"/>
    <m/>
    <m/>
    <s v="no"/>
    <m/>
  </r>
  <r>
    <s v="Cf9639"/>
    <x v="7"/>
    <x v="17"/>
    <s v="Eucoprus ? "/>
    <n v="8"/>
    <n v="12"/>
    <s v="light brown"/>
    <s v="smooth"/>
    <s v="yes"/>
    <s v="one end rounded and the other tapered, many spiral striations"/>
    <x v="5"/>
    <m/>
    <m/>
    <s v="no"/>
    <m/>
  </r>
  <r>
    <s v="Cf9640"/>
    <x v="1"/>
    <x v="15"/>
    <m/>
    <n v="9"/>
    <n v="6"/>
    <s v="light brown"/>
    <s v="irregular"/>
    <s v="no"/>
    <s v="incomplete, but cylindral"/>
    <x v="1"/>
    <m/>
    <m/>
    <s v="no"/>
    <m/>
  </r>
  <r>
    <s v="Cf9641"/>
    <x v="4"/>
    <x v="3"/>
    <m/>
    <n v="6"/>
    <n v="13"/>
    <s v="brown"/>
    <s v="irregular"/>
    <s v="yes"/>
    <s v="both ends rounded"/>
    <x v="7"/>
    <m/>
    <m/>
    <s v="no"/>
    <m/>
  </r>
  <r>
    <s v="Cf9642"/>
    <x v="7"/>
    <x v="17"/>
    <m/>
    <n v="6"/>
    <n v="11"/>
    <s v="grey"/>
    <s v="smooth"/>
    <s v="yes"/>
    <s v="both end rounded, two big spiral striations"/>
    <x v="5"/>
    <m/>
    <m/>
    <s v="no"/>
    <m/>
  </r>
  <r>
    <s v="Cf9643"/>
    <x v="1"/>
    <x v="14"/>
    <m/>
    <n v="10"/>
    <n v="11"/>
    <s v="grey"/>
    <s v="irregular"/>
    <s v="yes"/>
    <s v="very rounded shape "/>
    <x v="5"/>
    <m/>
    <m/>
    <s v="no"/>
    <m/>
  </r>
  <r>
    <s v="Cf9644"/>
    <x v="10"/>
    <x v="17"/>
    <m/>
    <n v="3"/>
    <n v="8"/>
    <s v="black "/>
    <s v="irregular"/>
    <s v="yes"/>
    <s v="scroll shape"/>
    <x v="5"/>
    <m/>
    <m/>
    <s v="no"/>
    <m/>
  </r>
  <r>
    <s v="Cf9645"/>
    <x v="1"/>
    <x v="15"/>
    <m/>
    <n v="3"/>
    <n v="3"/>
    <s v="grey"/>
    <s v="smooth"/>
    <s v="yes"/>
    <s v="D shape"/>
    <x v="5"/>
    <m/>
    <m/>
    <s v="no"/>
    <m/>
  </r>
  <r>
    <s v="Cf9646"/>
    <x v="7"/>
    <x v="17"/>
    <m/>
    <n v="6"/>
    <n v="8"/>
    <s v="dark brown"/>
    <s v="smooth"/>
    <s v="yes"/>
    <s v="many striations "/>
    <x v="5"/>
    <m/>
    <m/>
    <s v="no"/>
    <m/>
  </r>
  <r>
    <s v="Cf9647"/>
    <x v="2"/>
    <x v="2"/>
    <m/>
    <n v="5"/>
    <n v="6"/>
    <s v="light grey"/>
    <s v="irregular"/>
    <s v="yes"/>
    <s v="many striations but not in spiral "/>
    <x v="5"/>
    <m/>
    <m/>
    <s v="no"/>
    <m/>
  </r>
  <r>
    <s v="Cf9648"/>
    <x v="9"/>
    <x v="11"/>
    <m/>
    <n v="6"/>
    <n v="6"/>
    <s v="brown"/>
    <s v="smooth"/>
    <s v="no"/>
    <s v="big round dimple, incomplete, end slightly tapered"/>
    <x v="1"/>
    <m/>
    <m/>
    <s v="no"/>
    <m/>
  </r>
  <r>
    <s v="Cf9649"/>
    <x v="10"/>
    <x v="17"/>
    <m/>
    <n v="4"/>
    <n v="6"/>
    <s v="brown"/>
    <s v="irregular"/>
    <s v="yes"/>
    <s v="scroll type, last whorl visible, many traces of gut"/>
    <x v="5"/>
    <m/>
    <m/>
    <s v="no"/>
    <m/>
  </r>
  <r>
    <s v="Cf9650"/>
    <x v="7"/>
    <x v="17"/>
    <m/>
    <n v="3"/>
    <n v="4"/>
    <s v="brown"/>
    <s v="irregular"/>
    <s v="no"/>
    <s v="spiral striations, incomplete, one end rounded"/>
    <x v="4"/>
    <m/>
    <m/>
    <s v="no"/>
    <m/>
  </r>
  <r>
    <s v="Cf9651"/>
    <x v="9"/>
    <x v="11"/>
    <m/>
    <s v="unknown"/>
    <s v="unknown"/>
    <s v="white"/>
    <s v="irregular"/>
    <s v="no"/>
    <s v="too small and incomplete"/>
    <x v="1"/>
    <m/>
    <m/>
    <s v="no"/>
    <m/>
  </r>
  <r>
    <s v="Cf9654"/>
    <x v="4"/>
    <x v="3"/>
    <m/>
    <n v="3"/>
    <n v="4"/>
    <s v="grey"/>
    <s v="smooth"/>
    <s v="yes"/>
    <s v="small"/>
    <x v="5"/>
    <m/>
    <m/>
    <s v="no"/>
    <m/>
  </r>
  <r>
    <s v="Cf9655"/>
    <x v="9"/>
    <x v="11"/>
    <m/>
    <n v="3"/>
    <n v="2"/>
    <s v="brown"/>
    <s v="smooth"/>
    <s v="no"/>
    <s v="small and incomplete"/>
    <x v="1"/>
    <m/>
    <m/>
    <s v="no"/>
    <m/>
  </r>
  <r>
    <s v="Cf9726"/>
    <x v="7"/>
    <x v="17"/>
    <m/>
    <n v="13"/>
    <n v="6"/>
    <s v="grey"/>
    <s v="smooth"/>
    <s v="no"/>
    <s v="incomplete, but one big spiral striation "/>
    <x v="5"/>
    <m/>
    <m/>
    <s v="no"/>
    <m/>
  </r>
  <r>
    <s v="Cf9727"/>
    <x v="9"/>
    <x v="11"/>
    <m/>
    <s v="unknown"/>
    <s v="unknown"/>
    <s v="grey"/>
    <s v="irregular"/>
    <s v="no"/>
    <s v="too small and incomplete"/>
    <x v="1"/>
    <m/>
    <m/>
    <s v="no"/>
    <m/>
  </r>
  <r>
    <s v="Cf9728"/>
    <x v="2"/>
    <x v="2"/>
    <m/>
    <n v="8"/>
    <n v="9"/>
    <s v="brown"/>
    <s v="irregular"/>
    <s v="yes"/>
    <s v="rounded, but many dimples "/>
    <x v="3"/>
    <s v="Gyrolepis "/>
    <m/>
    <s v="no"/>
    <m/>
  </r>
  <r>
    <s v="Cf9729"/>
    <x v="1"/>
    <x v="15"/>
    <m/>
    <n v="5"/>
    <n v="8"/>
    <s v="white"/>
    <s v="irregular"/>
    <s v="yes"/>
    <s v="slightly curved"/>
    <x v="5"/>
    <m/>
    <m/>
    <s v="no"/>
    <m/>
  </r>
  <r>
    <s v="Cf9730"/>
    <x v="2"/>
    <x v="2"/>
    <m/>
    <n v="8"/>
    <n v="10"/>
    <s v="light grey"/>
    <s v="irregular"/>
    <s v="yes"/>
    <s v="slightly curved"/>
    <x v="5"/>
    <m/>
    <m/>
    <s v="no"/>
    <m/>
  </r>
  <r>
    <s v="Cf9731"/>
    <x v="4"/>
    <x v="3"/>
    <m/>
    <n v="7"/>
    <n v="7"/>
    <s v="brown"/>
    <s v="smooth"/>
    <s v="no"/>
    <s v="incomplete, one end rounded"/>
    <x v="5"/>
    <m/>
    <m/>
    <s v="no"/>
    <m/>
  </r>
  <r>
    <s v="Cf9732"/>
    <x v="9"/>
    <x v="11"/>
    <m/>
    <s v="unknown"/>
    <s v="unknown"/>
    <s v="dark grey"/>
    <s v="irregular"/>
    <s v="no"/>
    <s v="too incomplete and small"/>
    <x v="5"/>
    <m/>
    <m/>
    <s v="no"/>
    <m/>
  </r>
  <r>
    <s v="Cf9733"/>
    <x v="9"/>
    <x v="11"/>
    <m/>
    <s v="unknown"/>
    <s v="unknown"/>
    <s v="light grey"/>
    <s v="smooth"/>
    <s v="no"/>
    <s v="too incomplete and small"/>
    <x v="1"/>
    <m/>
    <m/>
    <s v="no"/>
    <m/>
  </r>
  <r>
    <s v="Cf9735"/>
    <x v="7"/>
    <x v="17"/>
    <m/>
    <n v="2"/>
    <n v="6"/>
    <s v="white"/>
    <s v="smooth"/>
    <s v="yes"/>
    <m/>
    <x v="5"/>
    <m/>
    <m/>
    <s v="no"/>
    <m/>
  </r>
  <r>
    <s v="Cf9722"/>
    <x v="7"/>
    <x v="17"/>
    <m/>
    <n v="13"/>
    <n v="14"/>
    <s v="brown"/>
    <s v="irregular"/>
    <s v="no"/>
    <s v="incomplete, but visible spiral striation and structure"/>
    <x v="1"/>
    <m/>
    <m/>
    <s v="no"/>
    <m/>
  </r>
  <r>
    <s v="Cf9723"/>
    <x v="14"/>
    <x v="15"/>
    <m/>
    <n v="9"/>
    <n v="14"/>
    <s v="light brown"/>
    <s v="smooth"/>
    <s v="yes"/>
    <s v="odd shape but cylindral, with a dimple between the two ends"/>
    <x v="5"/>
    <m/>
    <m/>
    <s v="no"/>
    <m/>
  </r>
  <r>
    <s v="Cf9724"/>
    <x v="1"/>
    <x v="15"/>
    <m/>
    <n v="5"/>
    <n v="18"/>
    <s v="brown"/>
    <s v="smooth"/>
    <s v="yes"/>
    <s v="both ends tapered"/>
    <x v="5"/>
    <m/>
    <m/>
    <s v="no"/>
    <m/>
  </r>
  <r>
    <s v="Cf9725"/>
    <x v="7"/>
    <x v="17"/>
    <m/>
    <n v="4"/>
    <n v="9"/>
    <s v="brown"/>
    <s v="irregular"/>
    <s v="yes"/>
    <s v="both ends rounded"/>
    <x v="4"/>
    <m/>
    <m/>
    <s v="no"/>
    <m/>
  </r>
  <r>
    <s v="Cf9717"/>
    <x v="1"/>
    <x v="15"/>
    <m/>
    <n v="7"/>
    <n v="14"/>
    <s v="brown"/>
    <s v="smooth"/>
    <s v="no"/>
    <s v="incomplete, one end rounded  "/>
    <x v="1"/>
    <m/>
    <m/>
    <s v="no"/>
    <m/>
  </r>
  <r>
    <s v="Cf9718"/>
    <x v="4"/>
    <x v="3"/>
    <m/>
    <n v="8"/>
    <n v="16"/>
    <s v="light grey"/>
    <s v="smooth"/>
    <s v="yes"/>
    <s v="both ends rounded"/>
    <x v="5"/>
    <m/>
    <m/>
    <s v="no"/>
    <m/>
  </r>
  <r>
    <s v="Cf9719"/>
    <x v="1"/>
    <x v="15"/>
    <m/>
    <n v="8"/>
    <n v="17"/>
    <s v="grey"/>
    <s v="smooth"/>
    <s v="no"/>
    <s v="incomplete, one end slightly tapered"/>
    <x v="5"/>
    <m/>
    <m/>
    <s v="no"/>
    <m/>
  </r>
  <r>
    <s v="Cf9720"/>
    <x v="1"/>
    <x v="15"/>
    <m/>
    <n v="7"/>
    <n v="15"/>
    <s v="brown"/>
    <s v="smooth"/>
    <s v="no"/>
    <s v="incomplete"/>
    <x v="5"/>
    <m/>
    <m/>
    <s v="no"/>
    <m/>
  </r>
  <r>
    <s v="Cf9721.1"/>
    <x v="1"/>
    <x v="14"/>
    <m/>
    <n v="8"/>
    <n v="10"/>
    <s v="brown"/>
    <s v="irregular"/>
    <s v="yes"/>
    <s v="rounded but slightly curved"/>
    <x v="5"/>
    <m/>
    <m/>
    <s v="no"/>
    <m/>
  </r>
  <r>
    <s v="Cf9721.2"/>
    <x v="7"/>
    <x v="17"/>
    <m/>
    <n v="3"/>
    <n v="9"/>
    <s v="brown"/>
    <s v="irregular"/>
    <s v="yes"/>
    <s v="few spiral striations "/>
    <x v="5"/>
    <m/>
    <m/>
    <s v="no"/>
    <m/>
  </r>
  <r>
    <s v="Cf9559"/>
    <x v="7"/>
    <x v="17"/>
    <m/>
    <n v="10"/>
    <n v="19"/>
    <s v="brown"/>
    <s v="irregular"/>
    <s v="yes"/>
    <s v="many striation and one big spiral striation, many irregularities"/>
    <x v="3"/>
    <s v=" "/>
    <s v=" Emily said there was &quot;severnichthys-birgeria morph tooth&quot; in the box but not anymore                                                                        "/>
    <s v="no"/>
    <m/>
  </r>
  <r>
    <s v="Cf9554"/>
    <x v="3"/>
    <x v="17"/>
    <m/>
    <n v="6"/>
    <n v="10"/>
    <s v="white"/>
    <s v="smooth"/>
    <s v="yes"/>
    <s v="many spiral striations, both ends rounded"/>
    <x v="5"/>
    <m/>
    <m/>
    <s v="no"/>
    <m/>
  </r>
  <r>
    <s v="Cf9558"/>
    <x v="4"/>
    <x v="3"/>
    <m/>
    <n v="9"/>
    <n v="19"/>
    <s v="brown"/>
    <s v="smooth"/>
    <s v="yes"/>
    <s v="few traces of gut"/>
    <x v="5"/>
    <m/>
    <m/>
    <s v="no"/>
    <m/>
  </r>
  <r>
    <s v="Cf9556"/>
    <x v="1"/>
    <x v="15"/>
    <m/>
    <n v="10"/>
    <n v="15"/>
    <s v="brown"/>
    <s v="irregular"/>
    <s v="yes"/>
    <s v="few striations but not in spiral "/>
    <x v="5"/>
    <m/>
    <m/>
    <s v="no"/>
    <m/>
  </r>
  <r>
    <s v="Cf9557"/>
    <x v="1"/>
    <x v="15"/>
    <m/>
    <n v="12"/>
    <n v="23"/>
    <s v="brown"/>
    <s v="irregular"/>
    <s v="yes"/>
    <s v="parallel striations from on end to the other "/>
    <x v="5"/>
    <m/>
    <m/>
    <s v="no"/>
    <m/>
  </r>
  <r>
    <s v="Cf9560"/>
    <x v="4"/>
    <x v="3"/>
    <m/>
    <n v="4"/>
    <n v="14"/>
    <s v="light brown"/>
    <s v="irregular"/>
    <s v="no"/>
    <s v="maybe incomplete"/>
    <x v="5"/>
    <m/>
    <m/>
    <s v="no"/>
    <m/>
  </r>
  <r>
    <s v="Cf9561"/>
    <x v="1"/>
    <x v="15"/>
    <m/>
    <n v="3"/>
    <n v="5"/>
    <s v="dark grey"/>
    <s v="irregular"/>
    <s v="yes"/>
    <s v="both ends rounded  "/>
    <x v="5"/>
    <m/>
    <m/>
    <s v="no"/>
    <m/>
  </r>
  <r>
    <s v="Cf9566"/>
    <x v="15"/>
    <x v="18"/>
    <m/>
    <m/>
    <m/>
    <m/>
    <m/>
    <m/>
    <m/>
    <x v="12"/>
    <m/>
    <m/>
    <s v="no"/>
    <m/>
  </r>
  <r>
    <s v="Cf9601"/>
    <x v="15"/>
    <x v="18"/>
    <m/>
    <m/>
    <m/>
    <m/>
    <m/>
    <m/>
    <m/>
    <x v="12"/>
    <m/>
    <m/>
    <s v="no"/>
    <m/>
  </r>
  <r>
    <m/>
    <x v="2"/>
    <x v="2"/>
    <m/>
    <m/>
    <m/>
    <m/>
    <m/>
    <m/>
    <s v="Même chose qu'en dessous "/>
    <x v="9"/>
    <m/>
    <m/>
    <m/>
    <m/>
  </r>
  <r>
    <m/>
    <x v="2"/>
    <x v="2"/>
    <m/>
    <m/>
    <m/>
    <m/>
    <m/>
    <m/>
    <s v="Même chose qu'en dessous "/>
    <x v="9"/>
    <m/>
    <m/>
    <m/>
    <m/>
  </r>
  <r>
    <s v="Cf9562"/>
    <x v="2"/>
    <x v="2"/>
    <m/>
    <n v="19"/>
    <n v="28"/>
    <s v="light brown"/>
    <s v="irregular"/>
    <s v="yes"/>
    <s v="odd shape very irregular, many big striations but not in spiral "/>
    <x v="3"/>
    <m/>
    <m/>
    <s v="no"/>
    <m/>
  </r>
  <r>
    <s v="Cf9563"/>
    <x v="10"/>
    <x v="17"/>
    <m/>
    <n v="10"/>
    <n v="30"/>
    <s v="grey"/>
    <s v="irregular"/>
    <s v="no"/>
    <s v="incomplete, striations but from one end to the other"/>
    <x v="5"/>
    <m/>
    <m/>
    <s v="no"/>
    <m/>
  </r>
  <r>
    <s v="Cf9564"/>
    <x v="1"/>
    <x v="15"/>
    <m/>
    <n v="11"/>
    <n v="20"/>
    <s v="dark grey"/>
    <s v="irregular"/>
    <s v="no"/>
    <s v="incomplete, big hole which allow us to see inside (like a tube), many traces of gut"/>
    <x v="5"/>
    <m/>
    <m/>
    <s v="no"/>
    <m/>
  </r>
  <r>
    <s v="Cf9565"/>
    <x v="1"/>
    <x v="15"/>
    <m/>
    <n v="7"/>
    <n v="13"/>
    <s v="light grey"/>
    <s v="smooth"/>
    <s v="no"/>
    <s v="incomplete, "/>
    <x v="5"/>
    <m/>
    <m/>
    <s v="no"/>
    <m/>
  </r>
  <r>
    <s v="Cf9567"/>
    <x v="4"/>
    <x v="3"/>
    <m/>
    <n v="7"/>
    <n v="15"/>
    <s v="brown"/>
    <s v="smooth"/>
    <s v="no"/>
    <s v="incomplete, one end rounded"/>
    <x v="5"/>
    <m/>
    <m/>
    <s v="no"/>
    <m/>
  </r>
  <r>
    <s v="Cf9568"/>
    <x v="7"/>
    <x v="17"/>
    <m/>
    <n v="6"/>
    <n v="18"/>
    <s v="grey"/>
    <s v="irregular"/>
    <s v="yes"/>
    <s v="both ends rounded but flattened, many spiral striations"/>
    <x v="5"/>
    <m/>
    <m/>
    <s v="no"/>
    <m/>
  </r>
  <r>
    <s v="Cf9569"/>
    <x v="4"/>
    <x v="3"/>
    <m/>
    <n v="5"/>
    <n v="18"/>
    <s v="grey"/>
    <s v="smooth"/>
    <s v="yes"/>
    <s v="both ends rounded but flattened, one striation but not in spiral"/>
    <x v="5"/>
    <m/>
    <m/>
    <s v="no"/>
    <m/>
  </r>
  <r>
    <s v="Cf9570"/>
    <x v="1"/>
    <x v="15"/>
    <m/>
    <n v="6"/>
    <n v="16"/>
    <s v="light grey"/>
    <s v="irregular"/>
    <s v="yes"/>
    <s v="one end is more tapened than the other, many traces of gut"/>
    <x v="5"/>
    <m/>
    <m/>
    <s v="no"/>
    <m/>
  </r>
  <r>
    <s v="Cf9571"/>
    <x v="7"/>
    <x v="17"/>
    <m/>
    <n v="6"/>
    <n v="11"/>
    <s v="light grey"/>
    <s v="smooth"/>
    <s v="no"/>
    <s v="incomplete, one end rounded, fex spiral striations"/>
    <x v="1"/>
    <m/>
    <m/>
    <s v="no"/>
    <m/>
  </r>
  <r>
    <s v="Cf9572"/>
    <x v="1"/>
    <x v="15"/>
    <m/>
    <n v="6"/>
    <n v="13"/>
    <s v="grey"/>
    <s v="irregular"/>
    <s v="yes"/>
    <s v="both ends rounded but angular"/>
    <x v="1"/>
    <m/>
    <m/>
    <s v="no"/>
    <m/>
  </r>
  <r>
    <s v="Cf9573"/>
    <x v="7"/>
    <x v="17"/>
    <m/>
    <n v="6"/>
    <n v="9"/>
    <s v="white"/>
    <s v="irregular"/>
    <s v="no"/>
    <s v="incomplete but spiral striations "/>
    <x v="4"/>
    <s v="Gyrolepis"/>
    <m/>
    <s v="no"/>
    <m/>
  </r>
  <r>
    <s v="Cf9574"/>
    <x v="4"/>
    <x v="3"/>
    <m/>
    <n v="10"/>
    <n v="9"/>
    <s v="white"/>
    <s v="smooth"/>
    <s v="no"/>
    <s v="incomplete"/>
    <x v="5"/>
    <m/>
    <m/>
    <s v="no"/>
    <m/>
  </r>
  <r>
    <s v="Cf9575"/>
    <x v="1"/>
    <x v="15"/>
    <m/>
    <n v="5"/>
    <n v="12"/>
    <s v="light grey"/>
    <s v="irregular"/>
    <s v="yes"/>
    <s v="both ends rounded"/>
    <x v="5"/>
    <m/>
    <m/>
    <s v="no"/>
    <m/>
  </r>
  <r>
    <s v="Cf9576"/>
    <x v="2"/>
    <x v="2"/>
    <m/>
    <n v="7"/>
    <n v="15"/>
    <s v="light brown"/>
    <s v="smooth"/>
    <s v="yes"/>
    <s v="cylindral but curved at one end, L shape"/>
    <x v="1"/>
    <m/>
    <m/>
    <s v="no"/>
    <m/>
  </r>
  <r>
    <s v="Cf9577"/>
    <x v="1"/>
    <x v="15"/>
    <m/>
    <n v="6"/>
    <n v="10"/>
    <s v="white"/>
    <s v="smooth"/>
    <s v="yes"/>
    <s v="both ends rounded"/>
    <x v="3"/>
    <m/>
    <s v="orientation scales"/>
    <s v="no"/>
    <m/>
  </r>
  <r>
    <s v="Cf9578"/>
    <x v="1"/>
    <x v="15"/>
    <m/>
    <n v="5"/>
    <n v="9"/>
    <s v="brown"/>
    <s v="smooth"/>
    <s v="yes"/>
    <s v="both ends rounded"/>
    <x v="5"/>
    <m/>
    <m/>
    <s v="no"/>
    <m/>
  </r>
  <r>
    <s v="Cf9579"/>
    <x v="1"/>
    <x v="15"/>
    <m/>
    <n v="7"/>
    <n v="4"/>
    <s v="light brown"/>
    <s v="smooth"/>
    <s v="no"/>
    <s v="incomplete but cylindral"/>
    <x v="5"/>
    <m/>
    <m/>
    <s v="no"/>
    <m/>
  </r>
  <r>
    <s v="Cf9580"/>
    <x v="1"/>
    <x v="14"/>
    <m/>
    <n v="8"/>
    <n v="7"/>
    <s v="light brown"/>
    <s v="irregular"/>
    <s v="yes"/>
    <s v="rounded"/>
    <x v="5"/>
    <m/>
    <m/>
    <s v="no"/>
    <m/>
  </r>
  <r>
    <s v="Cf9581"/>
    <x v="9"/>
    <x v="11"/>
    <m/>
    <n v="7"/>
    <n v="6"/>
    <s v="white"/>
    <s v="smooth"/>
    <s v="no"/>
    <s v="incomplete "/>
    <x v="5"/>
    <m/>
    <m/>
    <s v="no"/>
    <m/>
  </r>
  <r>
    <s v="Cf9582"/>
    <x v="4"/>
    <x v="3"/>
    <m/>
    <n v="5"/>
    <n v="10"/>
    <s v="grey"/>
    <s v="smooth"/>
    <s v="yes"/>
    <m/>
    <x v="5"/>
    <m/>
    <m/>
    <s v="no"/>
    <m/>
  </r>
  <r>
    <s v="Cf9583"/>
    <x v="9"/>
    <x v="11"/>
    <m/>
    <n v="6"/>
    <n v="6"/>
    <s v="white"/>
    <s v="irregular"/>
    <s v="no"/>
    <s v="incomplete but one end rounded"/>
    <x v="1"/>
    <m/>
    <m/>
    <s v="no"/>
    <m/>
  </r>
  <r>
    <s v="Cf9584"/>
    <x v="1"/>
    <x v="15"/>
    <m/>
    <n v="10"/>
    <n v="5"/>
    <s v="light grey"/>
    <s v="irregular"/>
    <s v="no"/>
    <s v="incomplete but one end rounded"/>
    <x v="1"/>
    <m/>
    <m/>
    <s v="no"/>
    <m/>
  </r>
  <r>
    <s v="Cf9585"/>
    <x v="2"/>
    <x v="2"/>
    <m/>
    <n v="4"/>
    <n v="5"/>
    <s v="grey"/>
    <s v="smooth"/>
    <s v="yes"/>
    <s v="kidney shape but small"/>
    <x v="5"/>
    <m/>
    <m/>
    <s v="no"/>
    <m/>
  </r>
  <r>
    <s v="Cf9586"/>
    <x v="4"/>
    <x v="3"/>
    <m/>
    <n v="4"/>
    <n v="10"/>
    <s v="light grey"/>
    <s v="irregular"/>
    <s v="yes"/>
    <s v="tear shape"/>
    <x v="1"/>
    <m/>
    <m/>
    <s v="no"/>
    <m/>
  </r>
  <r>
    <s v="Cf9587"/>
    <x v="9"/>
    <x v="11"/>
    <m/>
    <s v="unknown"/>
    <s v="unknown"/>
    <s v="black"/>
    <s v="smooth"/>
    <s v="no"/>
    <s v="very incomplete"/>
    <x v="5"/>
    <m/>
    <m/>
    <s v="no"/>
    <m/>
  </r>
  <r>
    <s v="Cf9589"/>
    <x v="4"/>
    <x v="3"/>
    <m/>
    <n v="7"/>
    <n v="10"/>
    <s v="light grey"/>
    <s v="irregular"/>
    <s v="no"/>
    <s v="incomplete but flattened"/>
    <x v="3"/>
    <s v="Gyrolepis"/>
    <m/>
    <s v="no"/>
    <m/>
  </r>
  <r>
    <s v="Cf9590"/>
    <x v="4"/>
    <x v="3"/>
    <m/>
    <n v="3"/>
    <n v="8"/>
    <s v="white"/>
    <s v="smooth"/>
    <s v="yes"/>
    <s v="both ends rounded"/>
    <x v="5"/>
    <m/>
    <m/>
    <s v="no"/>
    <m/>
  </r>
  <r>
    <s v="Cf9591"/>
    <x v="9"/>
    <x v="11"/>
    <m/>
    <s v="unknown"/>
    <s v="unknown"/>
    <s v="grey"/>
    <s v="irregular"/>
    <s v="no"/>
    <s v="too small and incomplete"/>
    <x v="4"/>
    <m/>
    <m/>
    <s v="no"/>
    <m/>
  </r>
  <r>
    <m/>
    <x v="9"/>
    <x v="11"/>
    <m/>
    <m/>
    <m/>
    <m/>
    <m/>
    <m/>
    <s v="La même chose qu'au dessus "/>
    <x v="9"/>
    <s v="F1"/>
    <m/>
    <m/>
    <m/>
  </r>
  <r>
    <s v="Cf9592"/>
    <x v="1"/>
    <x v="15"/>
    <m/>
    <n v="5"/>
    <n v="8"/>
    <s v="brown"/>
    <s v="irregular"/>
    <s v="yes"/>
    <s v="many traces of gut (striations from one end to the other)"/>
    <x v="1"/>
    <m/>
    <m/>
    <s v="no"/>
    <m/>
  </r>
  <r>
    <s v="Cf9594"/>
    <x v="1"/>
    <x v="15"/>
    <m/>
    <n v="7"/>
    <n v="5"/>
    <s v="white"/>
    <s v="smooth"/>
    <s v="no"/>
    <s v="incomplete but cylindral"/>
    <x v="5"/>
    <m/>
    <m/>
    <s v="no"/>
    <m/>
  </r>
  <r>
    <s v="Cf9595"/>
    <x v="10"/>
    <x v="17"/>
    <m/>
    <n v="4"/>
    <n v="11"/>
    <s v="dark grey"/>
    <s v="irregular"/>
    <s v="yes"/>
    <s v="both ends tapered "/>
    <x v="4"/>
    <s v="Gyrolepis"/>
    <m/>
    <s v="no"/>
    <m/>
  </r>
  <r>
    <s v="Cf9596"/>
    <x v="2"/>
    <x v="2"/>
    <m/>
    <n v="5"/>
    <n v="6"/>
    <s v="white"/>
    <s v="irregular"/>
    <s v="yes"/>
    <s v="cylindral but curved  "/>
    <x v="1"/>
    <m/>
    <m/>
    <s v="no"/>
    <m/>
  </r>
  <r>
    <s v="Cf9597"/>
    <x v="9"/>
    <x v="11"/>
    <m/>
    <s v="unknown"/>
    <s v="unknown"/>
    <s v="black"/>
    <s v="irregular"/>
    <s v="no"/>
    <s v="too small and incomplete"/>
    <x v="5"/>
    <m/>
    <m/>
    <s v="no"/>
    <m/>
  </r>
  <r>
    <s v="Cf9598"/>
    <x v="9"/>
    <x v="11"/>
    <m/>
    <s v="unknown"/>
    <s v="unknown"/>
    <s v="white"/>
    <s v="irregular"/>
    <s v="no"/>
    <s v="too small and incomplete"/>
    <x v="5"/>
    <m/>
    <m/>
    <s v="no"/>
    <m/>
  </r>
  <r>
    <s v="Cf9599"/>
    <x v="2"/>
    <x v="2"/>
    <m/>
    <n v="4"/>
    <n v="6"/>
    <s v="light grey"/>
    <s v="irregular"/>
    <s v="yes"/>
    <s v="triangle shape"/>
    <x v="5"/>
    <m/>
    <m/>
    <s v="no"/>
    <m/>
  </r>
  <r>
    <s v="Cf9600"/>
    <x v="9"/>
    <x v="11"/>
    <m/>
    <s v="unknown"/>
    <s v="unknown"/>
    <s v="white"/>
    <s v="irregular"/>
    <s v="no"/>
    <s v="too small and incomplete"/>
    <x v="5"/>
    <m/>
    <m/>
    <s v="no"/>
    <m/>
  </r>
  <r>
    <s v="Cf9601"/>
    <x v="7"/>
    <x v="17"/>
    <m/>
    <n v="2"/>
    <n v="5"/>
    <s v="brown"/>
    <s v="smooth"/>
    <s v="yes"/>
    <s v="pear shape"/>
    <x v="5"/>
    <m/>
    <m/>
    <s v="no"/>
    <m/>
  </r>
  <r>
    <s v="Cf10298"/>
    <x v="2"/>
    <x v="2"/>
    <m/>
    <n v="24"/>
    <n v="28"/>
    <s v="brown green"/>
    <s v="irregular"/>
    <s v="yes"/>
    <s v="triangle shape, massive"/>
    <x v="1"/>
    <m/>
    <m/>
    <s v="no"/>
    <m/>
  </r>
  <r>
    <m/>
    <x v="2"/>
    <x v="2"/>
    <m/>
    <m/>
    <m/>
    <m/>
    <m/>
    <m/>
    <s v="C'est la même chose qu'au dessus "/>
    <x v="11"/>
    <m/>
    <m/>
    <m/>
    <m/>
  </r>
  <r>
    <m/>
    <x v="2"/>
    <x v="2"/>
    <m/>
    <m/>
    <m/>
    <m/>
    <m/>
    <m/>
    <s v="C'est la même chose qu'au dessus "/>
    <x v="11"/>
    <m/>
    <m/>
    <m/>
    <m/>
  </r>
  <r>
    <m/>
    <x v="2"/>
    <x v="2"/>
    <m/>
    <m/>
    <m/>
    <m/>
    <m/>
    <m/>
    <s v="C'est la même chose qu'au dessus "/>
    <x v="11"/>
    <m/>
    <m/>
    <m/>
    <m/>
  </r>
  <r>
    <s v="Cf9943"/>
    <x v="1"/>
    <x v="15"/>
    <s v="Eucoprus? "/>
    <n v="22"/>
    <n v="24"/>
    <s v="brown "/>
    <s v="irregular"/>
    <s v="yes"/>
    <s v="one end rounded and the other slightly tapered as a triangle"/>
    <x v="3"/>
    <m/>
    <m/>
    <s v="no"/>
    <m/>
  </r>
  <r>
    <s v="Cf9977"/>
    <x v="2"/>
    <x v="2"/>
    <m/>
    <n v="8"/>
    <n v="13"/>
    <s v="brown"/>
    <s v="irregular"/>
    <s v="yes"/>
    <s v="odd shape very angulate, very specific texture"/>
    <x v="5"/>
    <m/>
    <m/>
    <s v="no"/>
    <m/>
  </r>
  <r>
    <s v="Cf10044"/>
    <x v="2"/>
    <x v="2"/>
    <m/>
    <n v="2"/>
    <n v="4"/>
    <s v="black"/>
    <s v="smooth"/>
    <s v="yes"/>
    <s v="pyramidal shape "/>
    <x v="5"/>
    <m/>
    <m/>
    <s v="no"/>
    <m/>
  </r>
  <r>
    <s v="Cf10035"/>
    <x v="7"/>
    <x v="17"/>
    <m/>
    <n v="6"/>
    <n v="21"/>
    <s v="brown"/>
    <s v="smooth"/>
    <s v="yes"/>
    <s v="odd shape, spiral striations "/>
    <x v="5"/>
    <m/>
    <m/>
    <s v="no"/>
    <m/>
  </r>
  <r>
    <s v="Cf10036"/>
    <x v="1"/>
    <x v="15"/>
    <m/>
    <n v="8"/>
    <n v="13"/>
    <s v="dark brown"/>
    <s v="smooth"/>
    <s v="yes"/>
    <s v="very angular, both ends rounded but one very flattened"/>
    <x v="13"/>
    <m/>
    <m/>
    <s v="no"/>
    <m/>
  </r>
  <r>
    <s v="Cf10037"/>
    <x v="1"/>
    <x v="15"/>
    <m/>
    <n v="5"/>
    <n v="14"/>
    <s v="yellow"/>
    <s v="smooth"/>
    <s v="yes"/>
    <s v="both ends rounded"/>
    <x v="5"/>
    <m/>
    <m/>
    <s v="no"/>
    <m/>
  </r>
  <r>
    <s v="Cf10032"/>
    <x v="1"/>
    <x v="15"/>
    <m/>
    <n v="9"/>
    <n v="13"/>
    <s v="brown"/>
    <s v="smooth"/>
    <s v="no"/>
    <s v="incomplete, one end rounded"/>
    <x v="1"/>
    <m/>
    <m/>
    <s v="no"/>
    <m/>
  </r>
  <r>
    <s v="Cf10033"/>
    <x v="10"/>
    <x v="17"/>
    <m/>
    <n v="8"/>
    <n v="18"/>
    <s v="brown"/>
    <s v="irregular"/>
    <s v="no"/>
    <s v="incomplete, one end rounded, visible last whorl, traces of gut"/>
    <x v="1"/>
    <m/>
    <m/>
    <s v="no"/>
    <m/>
  </r>
  <r>
    <s v="Cf10034"/>
    <x v="1"/>
    <x v="15"/>
    <m/>
    <n v="5"/>
    <n v="12"/>
    <s v="brown"/>
    <s v="irregular"/>
    <s v="no"/>
    <s v="one side is broken "/>
    <x v="1"/>
    <m/>
    <m/>
    <s v="no"/>
    <m/>
  </r>
  <r>
    <s v="Cf9841"/>
    <x v="1"/>
    <x v="15"/>
    <s v="Eucoprus like "/>
    <n v="26"/>
    <n v="35"/>
    <s v="grey"/>
    <s v="irregular"/>
    <s v="yes"/>
    <s v="one end rounded and the other slightly tapered, one side is darker than the other, massive "/>
    <x v="5"/>
    <m/>
    <m/>
    <s v="no"/>
    <m/>
  </r>
  <r>
    <s v="Cf9842"/>
    <x v="2"/>
    <x v="2"/>
    <m/>
    <n v="27"/>
    <n v="44"/>
    <s v="grey"/>
    <s v="irregular"/>
    <s v="yes"/>
    <s v="many irregularities like holes and dimples, very irregular surface, both ends are tapened "/>
    <x v="4"/>
    <m/>
    <m/>
    <s v="no"/>
    <m/>
  </r>
  <r>
    <s v="Cf9843"/>
    <x v="1"/>
    <x v="15"/>
    <m/>
    <n v="15"/>
    <n v="26"/>
    <s v=" brown"/>
    <s v="irregular"/>
    <s v="no"/>
    <s v="incomplete, one end rounded but irregular, many striations from one end to the other "/>
    <x v="1"/>
    <m/>
    <m/>
    <s v="no"/>
    <m/>
  </r>
  <r>
    <s v="Cf9844"/>
    <x v="1"/>
    <x v="15"/>
    <m/>
    <n v="11"/>
    <n v="27"/>
    <s v="dark brown"/>
    <s v="irregular"/>
    <s v="yes"/>
    <s v="one end rounded and the other slightly tapered"/>
    <x v="4"/>
    <m/>
    <m/>
    <s v="no"/>
    <m/>
  </r>
  <r>
    <s v="Cf9845"/>
    <x v="1"/>
    <x v="15"/>
    <m/>
    <n v="9"/>
    <n v="21"/>
    <s v="dark brown"/>
    <s v="smooth"/>
    <s v="yes"/>
    <s v="both ends rounded, many traces of gut but smooth, on two parts (broken)"/>
    <x v="5"/>
    <m/>
    <m/>
    <s v="no"/>
    <m/>
  </r>
  <r>
    <s v="Cf9846"/>
    <x v="4"/>
    <x v="3"/>
    <m/>
    <n v="11"/>
    <n v="26"/>
    <s v="grey"/>
    <s v="irregular"/>
    <s v="yes"/>
    <s v="one end rounded and the oter flattened"/>
    <x v="5"/>
    <m/>
    <m/>
    <s v="no"/>
    <m/>
  </r>
  <r>
    <s v="Cf9847"/>
    <x v="1"/>
    <x v="15"/>
    <m/>
    <n v="10"/>
    <n v="23"/>
    <s v="brown"/>
    <s v="irregular"/>
    <s v="yes"/>
    <s v="many traces"/>
    <x v="5"/>
    <m/>
    <m/>
    <s v="no"/>
    <m/>
  </r>
  <r>
    <s v="Cf9848"/>
    <x v="3"/>
    <x v="17"/>
    <m/>
    <n v="8"/>
    <n v="19"/>
    <s v="light grey "/>
    <s v="irregular"/>
    <s v="yes"/>
    <s v="one big spiral striation"/>
    <x v="1"/>
    <m/>
    <m/>
    <s v="no"/>
    <m/>
  </r>
  <r>
    <s v="Cf9849"/>
    <x v="2"/>
    <x v="2"/>
    <m/>
    <n v="8"/>
    <n v="12"/>
    <s v="orange"/>
    <s v="irregular"/>
    <s v="yes"/>
    <s v="very uncommon shape, like many littles balls glued together"/>
    <x v="1"/>
    <m/>
    <m/>
    <s v="no"/>
    <m/>
  </r>
  <r>
    <s v="Cf9850"/>
    <x v="1"/>
    <x v="15"/>
    <m/>
    <n v="7"/>
    <n v="23"/>
    <s v="light grey "/>
    <s v="irregular"/>
    <s v="yes"/>
    <s v="in two parts (broken), the inside is brown "/>
    <x v="5"/>
    <m/>
    <m/>
    <s v="no"/>
    <m/>
  </r>
  <r>
    <s v="Cf9851"/>
    <x v="1"/>
    <x v="14"/>
    <m/>
    <n v="11"/>
    <n v="10"/>
    <s v="grey"/>
    <s v="irregular"/>
    <s v="yes"/>
    <s v="both ends flattened, many irregularities"/>
    <x v="5"/>
    <m/>
    <m/>
    <s v="no"/>
    <m/>
  </r>
  <r>
    <s v="Cf9852"/>
    <x v="10"/>
    <x v="17"/>
    <m/>
    <n v="10"/>
    <n v="24"/>
    <s v="brown"/>
    <s v="smooth"/>
    <s v="no"/>
    <s v="incomplete, but visible last whorl, many dimples"/>
    <x v="4"/>
    <m/>
    <m/>
    <s v="no"/>
    <m/>
  </r>
  <r>
    <s v="Cf9853"/>
    <x v="1"/>
    <x v="15"/>
    <m/>
    <n v="6"/>
    <n v="19"/>
    <s v="brown"/>
    <s v="irregular"/>
    <s v="yes"/>
    <s v="both ends rounded "/>
    <x v="5"/>
    <m/>
    <m/>
    <s v="no"/>
    <m/>
  </r>
  <r>
    <s v="Cf9854"/>
    <x v="2"/>
    <x v="2"/>
    <m/>
    <n v="14"/>
    <n v="20"/>
    <s v="light grey "/>
    <s v="irregular"/>
    <s v="yes"/>
    <s v="odd shape, many irregularities, very angulate shape "/>
    <x v="5"/>
    <m/>
    <m/>
    <s v="no"/>
    <m/>
  </r>
  <r>
    <s v="Cf9855"/>
    <x v="4"/>
    <x v="3"/>
    <m/>
    <n v="13"/>
    <n v="20"/>
    <s v="light brown"/>
    <s v="smooth"/>
    <s v="yes"/>
    <s v="triangle shape  "/>
    <x v="5"/>
    <m/>
    <m/>
    <s v="no"/>
    <m/>
  </r>
  <r>
    <s v="Cf9856"/>
    <x v="10"/>
    <x v="17"/>
    <m/>
    <n v="6"/>
    <n v="22"/>
    <s v="grey"/>
    <s v="irregular"/>
    <s v="yes"/>
    <s v="visible last whorl "/>
    <x v="4"/>
    <s v="round scales included "/>
    <m/>
    <s v="no"/>
    <m/>
  </r>
  <r>
    <s v="Cf9857"/>
    <x v="1"/>
    <x v="15"/>
    <m/>
    <n v="8"/>
    <n v="15"/>
    <s v="brown"/>
    <s v="smooth"/>
    <s v="no"/>
    <s v="one side is darker than the other, incomplete, one end is rounded , many traces of gut "/>
    <x v="5"/>
    <m/>
    <m/>
    <s v="no"/>
    <m/>
  </r>
  <r>
    <s v="Cf9858"/>
    <x v="1"/>
    <x v="15"/>
    <m/>
    <n v="7"/>
    <n v="17"/>
    <s v="light grey "/>
    <s v="smooth"/>
    <s v="yes"/>
    <s v="a bit irregular because of many littles striations but not in spiral "/>
    <x v="5"/>
    <m/>
    <m/>
    <s v="no"/>
    <m/>
  </r>
  <r>
    <s v="Cf9859"/>
    <x v="1"/>
    <x v="15"/>
    <m/>
    <n v="7"/>
    <n v="17"/>
    <s v="brown"/>
    <s v="irregular"/>
    <s v="no"/>
    <s v="one end is incompleten the other is rounded"/>
    <x v="1"/>
    <m/>
    <m/>
    <s v="no"/>
    <m/>
  </r>
  <r>
    <s v="Cf9860"/>
    <x v="7"/>
    <x v="17"/>
    <m/>
    <n v="8"/>
    <n v="16"/>
    <s v="grey"/>
    <s v="smooth"/>
    <s v="yes"/>
    <s v="two spirals striations, both ends tapered"/>
    <x v="5"/>
    <m/>
    <m/>
    <s v="no"/>
    <m/>
  </r>
  <r>
    <s v="Cf9861"/>
    <x v="2"/>
    <x v="2"/>
    <m/>
    <n v="11"/>
    <n v="15"/>
    <s v="light brown"/>
    <s v="smooth"/>
    <s v="yes"/>
    <s v="rounded but one side is very angular like a triangle shape "/>
    <x v="5"/>
    <m/>
    <m/>
    <s v="no"/>
    <m/>
  </r>
  <r>
    <s v="Cf9862"/>
    <x v="9"/>
    <x v="11"/>
    <m/>
    <n v="15"/>
    <n v="12"/>
    <s v="grey"/>
    <s v="smooth"/>
    <s v="no"/>
    <s v="many traces, incomplete but looks cylindral flattened"/>
    <x v="5"/>
    <m/>
    <m/>
    <s v="no"/>
    <m/>
  </r>
  <r>
    <s v="Cf9863"/>
    <x v="1"/>
    <x v="15"/>
    <m/>
    <n v="10"/>
    <n v="11"/>
    <s v="brown"/>
    <s v="smooth"/>
    <s v="no"/>
    <s v="incomplete"/>
    <x v="4"/>
    <s v="few round scales"/>
    <m/>
    <s v="no"/>
    <m/>
  </r>
  <r>
    <s v="Cf9864"/>
    <x v="7"/>
    <x v="17"/>
    <m/>
    <n v="6"/>
    <n v="13"/>
    <s v="brown"/>
    <s v="irregular"/>
    <s v="no"/>
    <s v="many spiral striations, incomplete, one end rounded"/>
    <x v="3"/>
    <m/>
    <m/>
    <s v="no"/>
    <m/>
  </r>
  <r>
    <s v="Cf9865"/>
    <x v="9"/>
    <x v="11"/>
    <m/>
    <n v="8"/>
    <n v="7"/>
    <s v="brown"/>
    <s v="irregular"/>
    <s v="no"/>
    <s v="incomplete, but one big spiral striation maybe a F type "/>
    <x v="4"/>
    <s v="Gyrolepis "/>
    <m/>
    <s v="no"/>
    <m/>
  </r>
  <r>
    <s v="Cf9866"/>
    <x v="2"/>
    <x v="2"/>
    <m/>
    <n v="8"/>
    <n v="17"/>
    <s v="light grey "/>
    <s v="smooth"/>
    <s v="yes"/>
    <s v="odd shape with big dimples both sides, triangular shape "/>
    <x v="5"/>
    <m/>
    <m/>
    <s v="no"/>
    <m/>
  </r>
  <r>
    <s v="Cf9867"/>
    <x v="1"/>
    <x v="15"/>
    <m/>
    <n v="6"/>
    <n v="13"/>
    <s v="light grey "/>
    <s v="smooth"/>
    <s v="yes"/>
    <s v="many striations but not in spiral "/>
    <x v="5"/>
    <m/>
    <m/>
    <s v="no"/>
    <m/>
  </r>
  <r>
    <s v="Cf9868"/>
    <x v="10"/>
    <x v="17"/>
    <m/>
    <n v="6"/>
    <n v="13"/>
    <s v="brown"/>
    <s v="irregular"/>
    <s v="no"/>
    <s v="incomplete, one end rounded, visible last whorl, traces of gut"/>
    <x v="4"/>
    <m/>
    <m/>
    <s v="no"/>
    <m/>
  </r>
  <r>
    <s v="Cf9869"/>
    <x v="1"/>
    <x v="15"/>
    <m/>
    <n v="3"/>
    <n v="10"/>
    <s v="dark brown "/>
    <s v="smooth"/>
    <s v="yes"/>
    <s v="one end rounded and the other very flattened, striations but not in spiral "/>
    <x v="5"/>
    <m/>
    <m/>
    <s v="no"/>
    <m/>
  </r>
  <r>
    <s v="Cf9870"/>
    <x v="2"/>
    <x v="2"/>
    <m/>
    <n v="8"/>
    <n v="16"/>
    <s v="light brown"/>
    <s v="smooth"/>
    <s v="yes"/>
    <s v="triangular shape, flattened"/>
    <x v="1"/>
    <m/>
    <m/>
    <s v="no"/>
    <m/>
  </r>
  <r>
    <s v="Cf9871"/>
    <x v="1"/>
    <x v="15"/>
    <m/>
    <n v="8"/>
    <n v="12"/>
    <s v="brown"/>
    <s v="smooth"/>
    <s v="yes"/>
    <s v="both ends rounded, many striations but not in spiral "/>
    <x v="4"/>
    <m/>
    <m/>
    <s v="no"/>
    <m/>
  </r>
  <r>
    <s v="Cf9872"/>
    <x v="1"/>
    <x v="15"/>
    <m/>
    <n v="4"/>
    <n v="11"/>
    <s v="brown"/>
    <s v="irregular"/>
    <s v="yes"/>
    <s v="both ends rounded, many traces "/>
    <x v="5"/>
    <m/>
    <m/>
    <s v="no"/>
    <m/>
  </r>
  <r>
    <s v="Cf9873"/>
    <x v="1"/>
    <x v="15"/>
    <m/>
    <n v="7"/>
    <n v="12"/>
    <s v="light grey "/>
    <s v="irregular"/>
    <s v="no"/>
    <s v="incomplete, one end rounded but irregular  "/>
    <x v="1"/>
    <m/>
    <m/>
    <s v="no"/>
    <m/>
  </r>
  <r>
    <s v="Cf9874"/>
    <x v="1"/>
    <x v="15"/>
    <m/>
    <n v="5"/>
    <n v="9"/>
    <s v="light brown"/>
    <s v="smooth"/>
    <s v="yes"/>
    <s v="both ends rounded "/>
    <x v="1"/>
    <m/>
    <m/>
    <s v="no"/>
    <m/>
  </r>
  <r>
    <s v="Cf9875"/>
    <x v="10"/>
    <x v="17"/>
    <m/>
    <n v="5"/>
    <n v="14"/>
    <s v="light grey "/>
    <s v="irregular"/>
    <s v="yes"/>
    <s v="both ends are slightly tapered , scroll type "/>
    <x v="5"/>
    <m/>
    <m/>
    <s v="no"/>
    <m/>
  </r>
  <r>
    <s v="Cf9876"/>
    <x v="2"/>
    <x v="2"/>
    <m/>
    <n v="7"/>
    <n v="9"/>
    <s v="light brown"/>
    <s v="irregular"/>
    <s v="yes"/>
    <s v="one end rounded and the other very tapered"/>
    <x v="4"/>
    <s v="long and square scales"/>
    <m/>
    <s v="no"/>
    <m/>
  </r>
  <r>
    <s v="Cf9877"/>
    <x v="1"/>
    <x v="15"/>
    <m/>
    <n v="4"/>
    <n v="6"/>
    <s v="brown"/>
    <s v="smooth"/>
    <s v="yes"/>
    <s v="small with a end very tapened and the other very rounded "/>
    <x v="5"/>
    <m/>
    <m/>
    <s v="no"/>
    <m/>
  </r>
  <r>
    <s v="Cf9878"/>
    <x v="1"/>
    <x v="14"/>
    <m/>
    <n v="10"/>
    <n v="10"/>
    <s v="light grey "/>
    <s v="irregular"/>
    <s v="yes"/>
    <s v="one side is flattened, many traces"/>
    <x v="3"/>
    <m/>
    <m/>
    <s v="no"/>
    <m/>
  </r>
  <r>
    <s v="Cf9879"/>
    <x v="1"/>
    <x v="15"/>
    <m/>
    <n v="6"/>
    <n v="12"/>
    <s v="brown"/>
    <s v="irregular"/>
    <s v="yes"/>
    <s v="both ends rounded, big striations but not in spiral"/>
    <x v="1"/>
    <m/>
    <m/>
    <s v="no"/>
    <m/>
  </r>
  <r>
    <s v="Cf9880"/>
    <x v="2"/>
    <x v="2"/>
    <m/>
    <n v="10"/>
    <n v="11"/>
    <s v="light grey "/>
    <s v="irregular"/>
    <s v="yes"/>
    <s v="slightly flattened, many irregularities "/>
    <x v="3"/>
    <s v="something looking like a hive"/>
    <m/>
    <s v="no"/>
    <m/>
  </r>
  <r>
    <s v="Cf9881"/>
    <x v="1"/>
    <x v="15"/>
    <m/>
    <n v="3"/>
    <n v="6"/>
    <s v="brown"/>
    <s v="smooth"/>
    <s v="yes"/>
    <s v="both ends rounded "/>
    <x v="5"/>
    <m/>
    <m/>
    <s v="no"/>
    <m/>
  </r>
  <r>
    <s v="Cf9882"/>
    <x v="7"/>
    <x v="17"/>
    <m/>
    <n v="6"/>
    <n v="10"/>
    <s v="grey"/>
    <s v="smooth"/>
    <s v="yes"/>
    <s v="both ends rounded but one slightly tapered than the othe r"/>
    <x v="4"/>
    <m/>
    <m/>
    <s v="no"/>
    <m/>
  </r>
  <r>
    <s v="Cf9883"/>
    <x v="4"/>
    <x v="3"/>
    <m/>
    <n v="5"/>
    <n v="11"/>
    <s v="light grey "/>
    <s v="irregular"/>
    <s v="yes"/>
    <s v="few traces "/>
    <x v="1"/>
    <m/>
    <m/>
    <s v="no"/>
    <m/>
  </r>
  <r>
    <s v="Cf9884"/>
    <x v="2"/>
    <x v="2"/>
    <m/>
    <n v="11"/>
    <n v="14"/>
    <s v="dark grey"/>
    <s v="irregular"/>
    <s v="yes"/>
    <s v="triangular shape, many irregularities "/>
    <x v="4"/>
    <m/>
    <m/>
    <s v="no"/>
    <m/>
  </r>
  <r>
    <s v="Cf9885"/>
    <x v="4"/>
    <x v="3"/>
    <m/>
    <n v="7"/>
    <n v="7"/>
    <s v="brown"/>
    <s v="irregular"/>
    <s v="yes"/>
    <s v="triangular shape"/>
    <x v="1"/>
    <m/>
    <m/>
    <s v="no"/>
    <m/>
  </r>
  <r>
    <s v="Cf9886"/>
    <x v="2"/>
    <x v="2"/>
    <m/>
    <n v="9"/>
    <n v="12"/>
    <s v="light brown"/>
    <s v="irregular"/>
    <s v="yes"/>
    <s v="rounded  "/>
    <x v="4"/>
    <s v="big scales"/>
    <m/>
    <s v="no"/>
    <m/>
  </r>
  <r>
    <s v="Cf9887"/>
    <x v="1"/>
    <x v="15"/>
    <m/>
    <n v="5"/>
    <n v="8"/>
    <s v="light brown"/>
    <s v="irregular"/>
    <s v="no"/>
    <s v="incomplete, one end rounded "/>
    <x v="3"/>
    <s v="Gyrolepis "/>
    <m/>
    <s v="no"/>
    <m/>
  </r>
  <r>
    <s v="Cf9888"/>
    <x v="1"/>
    <x v="15"/>
    <m/>
    <n v="9"/>
    <n v="10"/>
    <s v="brown"/>
    <s v="irregular"/>
    <s v="no"/>
    <s v="seems incomplete, flattened, many traces of gut"/>
    <x v="5"/>
    <m/>
    <m/>
    <s v="no"/>
    <m/>
  </r>
  <r>
    <s v="Cf9889"/>
    <x v="2"/>
    <x v="2"/>
    <m/>
    <n v="6"/>
    <n v="14"/>
    <s v="dark brown"/>
    <s v="irregular"/>
    <s v="yes"/>
    <s v="tear shape, one end rounded and the other very tapered "/>
    <x v="4"/>
    <s v="one bigger than the other"/>
    <m/>
    <s v="no"/>
    <m/>
  </r>
  <r>
    <s v="Cf9890"/>
    <x v="2"/>
    <x v="2"/>
    <m/>
    <n v="4"/>
    <n v="8"/>
    <s v="dark brown"/>
    <s v="irregular"/>
    <s v="yes"/>
    <s v="odd shape"/>
    <x v="3"/>
    <m/>
    <m/>
    <s v="no"/>
    <m/>
  </r>
  <r>
    <s v="Cf9891"/>
    <x v="7"/>
    <x v="17"/>
    <m/>
    <n v="6"/>
    <n v="13"/>
    <s v="light grey "/>
    <s v="smooth"/>
    <s v="yes"/>
    <s v="both ends rounded, one big spiral striation "/>
    <x v="5"/>
    <m/>
    <m/>
    <s v="no"/>
    <m/>
  </r>
  <r>
    <s v="Cf9892"/>
    <x v="2"/>
    <x v="2"/>
    <m/>
    <n v="5"/>
    <n v="11"/>
    <s v="grey"/>
    <s v="irregular"/>
    <s v="yes"/>
    <s v="flattened, but both ends quite rounded "/>
    <x v="4"/>
    <m/>
    <m/>
    <s v="no"/>
    <m/>
  </r>
  <r>
    <s v="Cf9893"/>
    <x v="1"/>
    <x v="15"/>
    <m/>
    <n v="3"/>
    <n v="7"/>
    <s v="dark brown"/>
    <s v="irregular"/>
    <s v="yes"/>
    <s v="very small, both ends rounded "/>
    <x v="3"/>
    <s v="Gyrolepis "/>
    <m/>
    <s v="no"/>
    <m/>
  </r>
  <r>
    <s v="Cf9894"/>
    <x v="1"/>
    <x v="15"/>
    <m/>
    <n v="4"/>
    <n v="11"/>
    <s v="light brown"/>
    <s v="irregular"/>
    <s v="no"/>
    <s v="incomplete, one end rounded"/>
    <x v="4"/>
    <m/>
    <m/>
    <s v="no"/>
    <m/>
  </r>
  <r>
    <s v="Cf9895"/>
    <x v="1"/>
    <x v="15"/>
    <m/>
    <n v="4"/>
    <n v="10"/>
    <s v="brown"/>
    <s v="smooth"/>
    <s v="yes"/>
    <s v="both ends rounded, slightly a shape of a tear "/>
    <x v="1"/>
    <m/>
    <m/>
    <s v="no"/>
    <m/>
  </r>
  <r>
    <s v="Cf9896"/>
    <x v="9"/>
    <x v="11"/>
    <m/>
    <n v="5"/>
    <n v="10"/>
    <s v="white"/>
    <s v="smooth"/>
    <s v="no"/>
    <s v="incomplete, very angulate"/>
    <x v="4"/>
    <m/>
    <m/>
    <s v="no"/>
    <m/>
  </r>
  <r>
    <s v="Cf9897"/>
    <x v="2"/>
    <x v="2"/>
    <m/>
    <n v="5"/>
    <n v="7"/>
    <s v="grey"/>
    <s v="smooth"/>
    <s v="yes"/>
    <s v="very angulate, like a pyramidal shape"/>
    <x v="5"/>
    <m/>
    <m/>
    <s v="no"/>
    <m/>
  </r>
  <r>
    <s v="Cf9898"/>
    <x v="2"/>
    <x v="2"/>
    <m/>
    <n v="11"/>
    <n v="12"/>
    <s v="grey"/>
    <s v="irregular"/>
    <s v="yes"/>
    <s v="triangle shape, few traces"/>
    <x v="5"/>
    <m/>
    <m/>
    <s v="no"/>
    <m/>
  </r>
  <r>
    <s v="Cf9899"/>
    <x v="2"/>
    <x v="2"/>
    <m/>
    <n v="8"/>
    <n v="12"/>
    <s v="brown"/>
    <s v="irregular"/>
    <s v="yes"/>
    <s v="odd shape, like many balls glued together but in a cylindral shape "/>
    <x v="5"/>
    <m/>
    <m/>
    <s v="no"/>
    <m/>
  </r>
  <r>
    <s v="Cf9900"/>
    <x v="1"/>
    <x v="14"/>
    <m/>
    <n v="9"/>
    <n v="9"/>
    <s v="light brown"/>
    <s v="irregular"/>
    <s v="no"/>
    <s v="rounded but flattened, seems incomplete "/>
    <x v="1"/>
    <s v="Gyrolepis "/>
    <m/>
    <s v="no"/>
    <m/>
  </r>
  <r>
    <s v="Cf9901"/>
    <x v="4"/>
    <x v="3"/>
    <m/>
    <n v="10"/>
    <n v="8"/>
    <s v="light brown"/>
    <s v="smooth"/>
    <s v="no"/>
    <s v="incomplete but really flattened, half of an ovoïd "/>
    <x v="5"/>
    <m/>
    <m/>
    <s v="no"/>
    <m/>
  </r>
  <r>
    <s v="Cf9902"/>
    <x v="7"/>
    <x v="17"/>
    <m/>
    <n v="5"/>
    <n v="8"/>
    <s v="brown"/>
    <s v="irregular"/>
    <s v="yes"/>
    <s v="can see very well the different layers, many spiral striations "/>
    <x v="3"/>
    <m/>
    <s v="scale orientation transversal"/>
    <s v="maybe for the scale orientation "/>
    <m/>
  </r>
  <r>
    <s v="Cf9903"/>
    <x v="9"/>
    <x v="11"/>
    <m/>
    <s v="unknown"/>
    <s v="unknown"/>
    <s v="black"/>
    <s v="irregular"/>
    <s v="no"/>
    <s v="very incompleten very angulate"/>
    <x v="5"/>
    <m/>
    <m/>
    <m/>
    <m/>
  </r>
  <r>
    <s v="Cf9904"/>
    <x v="1"/>
    <x v="15"/>
    <m/>
    <n v="3"/>
    <n v="7"/>
    <s v="light grey"/>
    <s v="irregular"/>
    <s v="no"/>
    <s v="many striations but not in spiral, seems incomplete"/>
    <x v="1"/>
    <m/>
    <m/>
    <m/>
    <m/>
  </r>
  <r>
    <s v="Cf9905"/>
    <x v="9"/>
    <x v="11"/>
    <m/>
    <n v="3"/>
    <n v="8"/>
    <s v="black"/>
    <s v="smooth"/>
    <s v="no"/>
    <s v="very incomplete in width and lenght"/>
    <x v="5"/>
    <m/>
    <m/>
    <m/>
    <m/>
  </r>
  <r>
    <s v="Cf9906"/>
    <x v="2"/>
    <x v="2"/>
    <m/>
    <n v="5"/>
    <n v="9"/>
    <s v="grey"/>
    <s v="irregular"/>
    <s v="yes"/>
    <s v="many traces of gut"/>
    <x v="5"/>
    <m/>
    <m/>
    <s v="maybe for the traces of gut, parralles "/>
    <m/>
  </r>
  <r>
    <s v="Cf9907"/>
    <x v="9"/>
    <x v="11"/>
    <m/>
    <s v="unknown"/>
    <s v="unknown"/>
    <s v="white"/>
    <s v="irregular"/>
    <s v="no"/>
    <s v="very small and incomplete"/>
    <x v="1"/>
    <s v="very big and complete scale"/>
    <m/>
    <s v="maybe for the complete scale "/>
    <m/>
  </r>
  <r>
    <s v="Cf9908"/>
    <x v="4"/>
    <x v="3"/>
    <m/>
    <n v="5"/>
    <n v="9"/>
    <s v="brown"/>
    <s v="irregular"/>
    <s v="yes"/>
    <s v="quite a tear shape "/>
    <x v="1"/>
    <m/>
    <m/>
    <m/>
    <m/>
  </r>
  <r>
    <s v="Cf9909"/>
    <x v="10"/>
    <x v="17"/>
    <m/>
    <n v="3"/>
    <n v="10"/>
    <s v="light grey"/>
    <s v="irregular"/>
    <s v="yes"/>
    <s v="visible last whorl "/>
    <x v="4"/>
    <m/>
    <m/>
    <m/>
    <m/>
  </r>
  <r>
    <s v="Cf9910"/>
    <x v="4"/>
    <x v="3"/>
    <m/>
    <n v="4"/>
    <n v="8"/>
    <s v="grey"/>
    <s v="smooth"/>
    <s v="yes"/>
    <s v="ovoïd, both ends rounded"/>
    <x v="5"/>
    <m/>
    <m/>
    <m/>
    <m/>
  </r>
  <r>
    <s v="Cf9912"/>
    <x v="2"/>
    <x v="2"/>
    <m/>
    <n v="6"/>
    <n v="8"/>
    <s v="light brown"/>
    <s v="smooth"/>
    <s v="yes"/>
    <s v="flattened, but both ends rounded "/>
    <x v="4"/>
    <m/>
    <m/>
    <m/>
    <m/>
  </r>
  <r>
    <s v="Cf9913"/>
    <x v="1"/>
    <x v="15"/>
    <m/>
    <n v="3"/>
    <n v="6"/>
    <s v="light brown"/>
    <s v="smooth"/>
    <s v="no"/>
    <s v="incomplete, but cylindral"/>
    <x v="1"/>
    <s v="Gyrolepis"/>
    <m/>
    <m/>
    <m/>
  </r>
  <r>
    <s v="Cf9914"/>
    <x v="2"/>
    <x v="2"/>
    <m/>
    <n v="9"/>
    <n v="9"/>
    <s v="brown"/>
    <s v="irregular"/>
    <s v="no"/>
    <s v="quite rounded, incomplete"/>
    <x v="5"/>
    <m/>
    <m/>
    <m/>
    <m/>
  </r>
  <r>
    <s v="Cf9915"/>
    <x v="1"/>
    <x v="14"/>
    <m/>
    <n v="4"/>
    <n v="4"/>
    <s v="dark brown"/>
    <s v="smooth"/>
    <s v="yes"/>
    <s v="round"/>
    <x v="5"/>
    <m/>
    <m/>
    <m/>
    <m/>
  </r>
  <r>
    <s v="Cf9819"/>
    <x v="1"/>
    <x v="15"/>
    <m/>
    <n v="13"/>
    <n v="30"/>
    <s v="grey"/>
    <s v="smooth"/>
    <s v="yes"/>
    <s v="both ends rounded, but flattened"/>
    <x v="5"/>
    <m/>
    <m/>
    <m/>
    <m/>
  </r>
  <r>
    <s v="Cf9820"/>
    <x v="10"/>
    <x v="17"/>
    <m/>
    <n v="7"/>
    <n v="20"/>
    <s v="brown"/>
    <s v="irregular"/>
    <s v="yes"/>
    <s v="both ends tapered, visible last whorl"/>
    <x v="3"/>
    <s v="Gyrolepis"/>
    <s v="very good orientation scale"/>
    <s v="maybe for the orientation and the quantity "/>
    <m/>
  </r>
  <r>
    <s v="Cf9821"/>
    <x v="7"/>
    <x v="17"/>
    <m/>
    <n v="11"/>
    <n v="21"/>
    <s v="brown"/>
    <s v="irregular"/>
    <s v="yes"/>
    <s v="one side tapened and the other rounded, two spiral striations"/>
    <x v="3"/>
    <m/>
    <m/>
    <m/>
    <m/>
  </r>
  <r>
    <s v="Cf9822"/>
    <x v="1"/>
    <x v="15"/>
    <m/>
    <n v="8"/>
    <n v="20"/>
    <s v="brown"/>
    <s v="smooth"/>
    <s v="yes"/>
    <s v="littles dimples but cylindral "/>
    <x v="5"/>
    <m/>
    <m/>
    <m/>
    <m/>
  </r>
  <r>
    <s v="Cf9823"/>
    <x v="3"/>
    <x v="17"/>
    <m/>
    <n v="8"/>
    <n v="20"/>
    <s v="brown"/>
    <s v="irregular"/>
    <s v="yes"/>
    <s v="very good spiral striations all over the specimen"/>
    <x v="3"/>
    <s v="Gyrolepis"/>
    <m/>
    <s v="yes for the spiral striation F2"/>
    <m/>
  </r>
  <r>
    <s v="Cf9824"/>
    <x v="1"/>
    <x v="15"/>
    <m/>
    <n v="5"/>
    <n v="13"/>
    <s v="brown"/>
    <s v="smooth"/>
    <s v="no"/>
    <s v="incomplete, one end rounded"/>
    <x v="5"/>
    <m/>
    <m/>
    <m/>
    <m/>
  </r>
  <r>
    <s v="Cf9825"/>
    <x v="9"/>
    <x v="11"/>
    <m/>
    <n v="8"/>
    <n v="15"/>
    <s v="dark brown "/>
    <s v="irregular"/>
    <s v="no"/>
    <s v="incomplete, but seems cylindral "/>
    <x v="5"/>
    <m/>
    <m/>
    <m/>
    <m/>
  </r>
  <r>
    <s v="Cf9826"/>
    <x v="1"/>
    <x v="15"/>
    <m/>
    <n v="9"/>
    <n v="15"/>
    <s v="light grey"/>
    <s v="smooth"/>
    <s v="no"/>
    <s v="incomplete but seems like a tear shape"/>
    <x v="5"/>
    <m/>
    <m/>
    <m/>
    <m/>
  </r>
  <r>
    <s v="Cf9827"/>
    <x v="7"/>
    <x v="17"/>
    <m/>
    <n v="5"/>
    <n v="12"/>
    <s v="grey"/>
    <s v="irregular"/>
    <s v="yes"/>
    <s v="many spiral striations, eucoprus shape like "/>
    <x v="3"/>
    <m/>
    <m/>
    <m/>
    <m/>
  </r>
  <r>
    <s v="Cf9828"/>
    <x v="1"/>
    <x v="15"/>
    <m/>
    <n v="7"/>
    <n v="12"/>
    <s v="light brown"/>
    <s v="smooth"/>
    <s v="yes"/>
    <s v="perfectly ovoïd, both ends rounded"/>
    <x v="5"/>
    <m/>
    <m/>
    <m/>
    <m/>
  </r>
  <r>
    <s v="Cf9829"/>
    <x v="1"/>
    <x v="15"/>
    <m/>
    <n v="8"/>
    <n v="14"/>
    <s v="light grey"/>
    <s v="smooth"/>
    <s v="no"/>
    <s v="incomplete but cylindral"/>
    <x v="5"/>
    <m/>
    <m/>
    <m/>
    <m/>
  </r>
  <r>
    <s v="Cf9830"/>
    <x v="7"/>
    <x v="17"/>
    <m/>
    <n v="5"/>
    <n v="16"/>
    <s v="grey"/>
    <s v="irregular"/>
    <s v="yes"/>
    <s v="in two parts (broken), many spiral striations "/>
    <x v="1"/>
    <m/>
    <m/>
    <m/>
    <m/>
  </r>
  <r>
    <s v="Cf9831"/>
    <x v="9"/>
    <x v="11"/>
    <m/>
    <n v="5"/>
    <n v="7"/>
    <s v="dark brown"/>
    <s v="smooth"/>
    <s v="no"/>
    <s v="incomplete, but rounded"/>
    <x v="5"/>
    <m/>
    <m/>
    <m/>
    <m/>
  </r>
  <r>
    <s v="Cf9832"/>
    <x v="1"/>
    <x v="15"/>
    <m/>
    <n v="4"/>
    <n v="10"/>
    <s v="brown"/>
    <s v="smooth"/>
    <s v="yes"/>
    <s v="many striations but not in spiral, both ends rounded"/>
    <x v="4"/>
    <m/>
    <m/>
    <m/>
    <m/>
  </r>
  <r>
    <s v="Cf9833"/>
    <x v="10"/>
    <x v="17"/>
    <m/>
    <n v="9"/>
    <n v="9"/>
    <s v="dark brown"/>
    <s v="smooth"/>
    <s v="no"/>
    <s v="visible last whorl but incomplete"/>
    <x v="5"/>
    <m/>
    <m/>
    <s v="maybe because the enroullement est bien visible en coupe "/>
    <m/>
  </r>
  <r>
    <s v="Cf9834"/>
    <x v="2"/>
    <x v="2"/>
    <m/>
    <n v="7"/>
    <n v="12"/>
    <s v="brown"/>
    <s v="smooth"/>
    <s v="yes"/>
    <s v="odd shape"/>
    <x v="5"/>
    <m/>
    <m/>
    <m/>
    <m/>
  </r>
  <r>
    <s v="Cf9835"/>
    <x v="7"/>
    <x v="17"/>
    <m/>
    <n v="5"/>
    <n v="8"/>
    <s v="dark brown"/>
    <s v="smooth"/>
    <s v="no"/>
    <s v="incomplete but one end rounded, poorly developed spiral but few spiral striations "/>
    <x v="5"/>
    <m/>
    <m/>
    <m/>
    <m/>
  </r>
  <r>
    <s v="Cf9836"/>
    <x v="2"/>
    <x v="2"/>
    <m/>
    <n v="7"/>
    <n v="11"/>
    <s v="brown"/>
    <s v="irregular"/>
    <s v="no"/>
    <s v="incomplete and odd shape"/>
    <x v="5"/>
    <m/>
    <m/>
    <m/>
    <m/>
  </r>
  <r>
    <s v="Cf9837"/>
    <x v="16"/>
    <x v="3"/>
    <m/>
    <n v="14"/>
    <n v="7"/>
    <s v="brown"/>
    <s v="smooth"/>
    <s v="no"/>
    <s v="incomplete but very flattened, many traces of gut"/>
    <x v="5"/>
    <m/>
    <m/>
    <m/>
    <m/>
  </r>
  <r>
    <s v="Cf9838"/>
    <x v="9"/>
    <x v="11"/>
    <m/>
    <n v="8"/>
    <n v="13"/>
    <s v="light brown"/>
    <s v="irregular"/>
    <s v="no"/>
    <s v="incomplete"/>
    <x v="3"/>
    <s v="Gyrolepis"/>
    <m/>
    <m/>
    <m/>
  </r>
  <r>
    <s v="Cf9839"/>
    <x v="9"/>
    <x v="11"/>
    <m/>
    <s v="unknown"/>
    <s v="unknown"/>
    <s v="light brown"/>
    <s v="irregular"/>
    <s v="no"/>
    <s v="too small and incomplete"/>
    <x v="1"/>
    <m/>
    <m/>
    <m/>
    <m/>
  </r>
  <r>
    <s v="Cf10038"/>
    <x v="10"/>
    <x v="17"/>
    <m/>
    <n v="7"/>
    <n v="20"/>
    <s v="light brown"/>
    <s v="smooth"/>
    <s v="yes"/>
    <s v="visible last whorl"/>
    <x v="5"/>
    <m/>
    <m/>
    <m/>
    <m/>
  </r>
  <r>
    <s v="Cf10039"/>
    <x v="2"/>
    <x v="2"/>
    <m/>
    <n v="15"/>
    <n v="20"/>
    <s v="brown"/>
    <s v="irregular"/>
    <s v="yes"/>
    <s v="odd shape"/>
    <x v="1"/>
    <s v="odd long and thin tube with several layers "/>
    <m/>
    <s v="maybe if I can identify the &quot;tube&quot;"/>
    <m/>
  </r>
  <r>
    <m/>
    <x v="2"/>
    <x v="2"/>
    <m/>
    <m/>
    <m/>
    <m/>
    <m/>
    <m/>
    <s v="C'est la même chose qu'au dessus "/>
    <x v="7"/>
    <m/>
    <m/>
    <m/>
    <m/>
  </r>
  <r>
    <s v="Cf10040"/>
    <x v="4"/>
    <x v="3"/>
    <m/>
    <n v="10"/>
    <n v="14"/>
    <s v="light brown"/>
    <s v="irregular"/>
    <s v="yes"/>
    <s v="very flattened, ovoïd"/>
    <x v="5"/>
    <m/>
    <m/>
    <m/>
    <m/>
  </r>
  <r>
    <s v="Cf10041"/>
    <x v="3"/>
    <x v="17"/>
    <m/>
    <n v="6"/>
    <n v="21"/>
    <s v="light brown"/>
    <s v="irregular"/>
    <s v="yes"/>
    <s v="many spiral striations all over the specimen, but broken in 4 parts "/>
    <x v="1"/>
    <m/>
    <m/>
    <m/>
    <m/>
  </r>
  <r>
    <s v="Cf10042"/>
    <x v="10"/>
    <x v="17"/>
    <m/>
    <n v="6"/>
    <n v="12"/>
    <s v="light grey"/>
    <s v="irregular"/>
    <s v="no"/>
    <s v="visible last whorl but incomplete"/>
    <x v="3"/>
    <m/>
    <m/>
    <m/>
    <m/>
  </r>
  <r>
    <s v="Cf10043"/>
    <x v="1"/>
    <x v="15"/>
    <m/>
    <n v="6"/>
    <n v="7"/>
    <s v="brown"/>
    <s v="smooth"/>
    <s v="yes"/>
    <s v="small and quite rounded, eucoprus shape"/>
    <x v="1"/>
    <m/>
    <m/>
    <m/>
    <m/>
  </r>
  <r>
    <s v="Cf10044"/>
    <x v="2"/>
    <x v="2"/>
    <m/>
    <n v="5"/>
    <n v="8"/>
    <s v="white"/>
    <s v="smooth"/>
    <s v="yes"/>
    <s v="odd shape, very angulate "/>
    <x v="5"/>
    <m/>
    <m/>
    <m/>
    <m/>
  </r>
  <r>
    <s v="Cf10045"/>
    <x v="1"/>
    <x v="14"/>
    <m/>
    <n v="5"/>
    <n v="6"/>
    <s v="white"/>
    <s v="smooth"/>
    <s v="yes"/>
    <s v="quite ovoïd, both ends rounded"/>
    <x v="5"/>
    <m/>
    <m/>
    <m/>
    <m/>
  </r>
  <r>
    <s v="Cf10046"/>
    <x v="1"/>
    <x v="15"/>
    <m/>
    <n v="5"/>
    <n v="9"/>
    <s v="white"/>
    <s v="irregular"/>
    <s v="yes"/>
    <s v="both ends tapered"/>
    <x v="5"/>
    <m/>
    <m/>
    <m/>
    <m/>
  </r>
  <r>
    <s v="Cf10047"/>
    <x v="10"/>
    <x v="17"/>
    <m/>
    <n v="3"/>
    <n v="6"/>
    <s v="light grey"/>
    <s v="smooth"/>
    <s v="yes"/>
    <s v="both ends rounded, visible last whorl"/>
    <x v="1"/>
    <m/>
    <m/>
    <m/>
    <m/>
  </r>
  <r>
    <s v="Cf10048"/>
    <x v="2"/>
    <x v="2"/>
    <m/>
    <n v="3"/>
    <n v="4"/>
    <s v="grey"/>
    <s v="smooth"/>
    <s v="yes"/>
    <s v="rounded "/>
    <x v="5"/>
    <m/>
    <m/>
    <m/>
    <m/>
  </r>
  <r>
    <s v="Cf10052"/>
    <x v="9"/>
    <x v="11"/>
    <m/>
    <s v="unknown"/>
    <s v="unknown"/>
    <s v="dark brown"/>
    <s v="smooth"/>
    <s v="no"/>
    <s v="too small and incomplete"/>
    <x v="1"/>
    <m/>
    <m/>
    <m/>
    <m/>
  </r>
  <r>
    <s v="Cf9984"/>
    <x v="3"/>
    <x v="17"/>
    <m/>
    <n v="4"/>
    <n v="17"/>
    <s v="brown"/>
    <s v="smooth"/>
    <s v="yes"/>
    <s v="good spirals striations all over the specimen, both ends rounded"/>
    <x v="5"/>
    <m/>
    <m/>
    <m/>
    <m/>
  </r>
  <r>
    <s v="Cf9985"/>
    <x v="10"/>
    <x v="17"/>
    <m/>
    <n v="7"/>
    <n v="24"/>
    <s v="grey"/>
    <s v="irregular"/>
    <s v="no"/>
    <s v="visible last whorl, one end very tapered"/>
    <x v="1"/>
    <s v="Gyrolepis"/>
    <m/>
    <m/>
    <m/>
  </r>
  <r>
    <s v="Cf9986"/>
    <x v="9"/>
    <x v="11"/>
    <m/>
    <n v="16"/>
    <n v="13"/>
    <s v="light grey"/>
    <s v="smooth"/>
    <s v="no"/>
    <s v="incomplete but flattened "/>
    <x v="5"/>
    <m/>
    <m/>
    <m/>
    <m/>
  </r>
  <r>
    <s v="Cf9987"/>
    <x v="2"/>
    <x v="2"/>
    <m/>
    <n v="7"/>
    <n v="9"/>
    <s v="brown"/>
    <s v="smooth"/>
    <s v="yes"/>
    <s v="very very odd shape"/>
    <x v="5"/>
    <m/>
    <m/>
    <m/>
    <m/>
  </r>
  <r>
    <s v="Cf9988"/>
    <x v="4"/>
    <x v="3"/>
    <m/>
    <n v="20"/>
    <n v="13"/>
    <s v="light brown"/>
    <s v="smooth"/>
    <s v="no"/>
    <s v="incomplete, but very flattened"/>
    <x v="5"/>
    <m/>
    <m/>
    <m/>
    <m/>
  </r>
  <r>
    <s v="Cf9989"/>
    <x v="1"/>
    <x v="15"/>
    <m/>
    <n v="5"/>
    <n v="15"/>
    <s v="brown"/>
    <s v="smooth"/>
    <s v="no"/>
    <s v="flattened with one end tapered"/>
    <x v="5"/>
    <m/>
    <m/>
    <m/>
    <m/>
  </r>
  <r>
    <s v="Cf9990"/>
    <x v="1"/>
    <x v="15"/>
    <s v="Eucoprus? "/>
    <n v="10"/>
    <n v="19"/>
    <s v="light grey"/>
    <s v="irregular"/>
    <s v="yes"/>
    <s v="many striations but not in spiral"/>
    <x v="5"/>
    <m/>
    <m/>
    <m/>
    <m/>
  </r>
  <r>
    <s v="Cf9991"/>
    <x v="7"/>
    <x v="17"/>
    <m/>
    <n v="15"/>
    <n v="16"/>
    <s v="light grey"/>
    <s v="irregular"/>
    <s v="no"/>
    <s v="incomplete but a lot of spiral striations "/>
    <x v="5"/>
    <m/>
    <m/>
    <m/>
    <m/>
  </r>
  <r>
    <s v="Cf9992"/>
    <x v="1"/>
    <x v="15"/>
    <m/>
    <n v="9"/>
    <n v="22"/>
    <s v="light grey"/>
    <s v="smooth"/>
    <s v="no"/>
    <s v="incomplete, one end rounded and globally very cylindral"/>
    <x v="5"/>
    <m/>
    <m/>
    <m/>
    <m/>
  </r>
  <r>
    <s v="Cf9993"/>
    <x v="3"/>
    <x v="17"/>
    <m/>
    <n v="6"/>
    <n v="11"/>
    <s v="black"/>
    <s v="smooth"/>
    <s v="yes"/>
    <s v="very good spiral striations all over the specimen"/>
    <x v="5"/>
    <m/>
    <m/>
    <s v="maybe for the specials striations "/>
    <m/>
  </r>
  <r>
    <s v="Cf9994"/>
    <x v="1"/>
    <x v="15"/>
    <m/>
    <n v="6"/>
    <n v="12"/>
    <s v="dark brown"/>
    <s v="smooth"/>
    <s v="yes"/>
    <s v="tear shape, one end rounded and the other very tapered "/>
    <x v="4"/>
    <m/>
    <m/>
    <m/>
    <m/>
  </r>
  <r>
    <s v="Cf9995"/>
    <x v="1"/>
    <x v="14"/>
    <m/>
    <n v="10"/>
    <n v="12"/>
    <s v="dark brown"/>
    <s v="smooth"/>
    <s v="yes"/>
    <s v="rounded but not flattened enought to be a H type"/>
    <x v="1"/>
    <m/>
    <m/>
    <m/>
    <m/>
  </r>
  <r>
    <s v="Cf9996"/>
    <x v="3"/>
    <x v="17"/>
    <m/>
    <n v="3"/>
    <n v="9"/>
    <s v="dark brown"/>
    <s v="smooth"/>
    <s v="yes"/>
    <s v="many spiral striations but very smooth"/>
    <x v="5"/>
    <m/>
    <m/>
    <m/>
    <m/>
  </r>
  <r>
    <s v="Cf9997"/>
    <x v="2"/>
    <x v="2"/>
    <m/>
    <n v="6"/>
    <n v="6"/>
    <s v="light brown"/>
    <s v="irregular"/>
    <s v="yes"/>
    <s v="rounded but angulate so can't be B type"/>
    <x v="1"/>
    <m/>
    <m/>
    <m/>
    <m/>
  </r>
  <r>
    <s v="Cf9998"/>
    <x v="1"/>
    <x v="15"/>
    <m/>
    <n v="6"/>
    <n v="11"/>
    <s v="light grey"/>
    <s v="irregular"/>
    <s v="yes"/>
    <s v="many traces of gut , very flattened "/>
    <x v="5"/>
    <m/>
    <m/>
    <m/>
    <m/>
  </r>
  <r>
    <s v="Cf9999"/>
    <x v="1"/>
    <x v="15"/>
    <m/>
    <n v="8"/>
    <n v="14"/>
    <s v="light brown"/>
    <s v="irregular"/>
    <s v="yes"/>
    <s v="flattened with both ends rounded"/>
    <x v="4"/>
    <m/>
    <m/>
    <m/>
    <m/>
  </r>
  <r>
    <s v="Cf10000"/>
    <x v="4"/>
    <x v="3"/>
    <m/>
    <n v="8"/>
    <n v="9"/>
    <s v="light grey"/>
    <s v="smooth"/>
    <s v="yes"/>
    <s v="rounded"/>
    <x v="5"/>
    <m/>
    <m/>
    <m/>
    <m/>
  </r>
  <r>
    <s v="Cf10001"/>
    <x v="10"/>
    <x v="17"/>
    <m/>
    <n v="5"/>
    <n v="13"/>
    <s v="grey"/>
    <s v="smooth"/>
    <s v="yes"/>
    <s v="last whorl visible, scroll type"/>
    <x v="5"/>
    <m/>
    <m/>
    <m/>
    <m/>
  </r>
  <r>
    <s v="Cf10002"/>
    <x v="10"/>
    <x v="17"/>
    <m/>
    <n v="4"/>
    <n v="7"/>
    <s v="brown"/>
    <s v="irregular"/>
    <s v="no"/>
    <s v="incomplete, but last whorl visible"/>
    <x v="1"/>
    <m/>
    <m/>
    <m/>
    <m/>
  </r>
  <r>
    <s v="Cf10003"/>
    <x v="1"/>
    <x v="15"/>
    <m/>
    <n v="4"/>
    <n v="8"/>
    <s v="brown"/>
    <s v="smooth"/>
    <s v="no"/>
    <s v="seems incomplete"/>
    <x v="5"/>
    <m/>
    <m/>
    <m/>
    <m/>
  </r>
  <r>
    <s v="Cf10004"/>
    <x v="1"/>
    <x v="15"/>
    <m/>
    <n v="5"/>
    <n v="8"/>
    <s v="brown"/>
    <s v="smooth"/>
    <s v="yes"/>
    <s v="both ends rounded"/>
    <x v="5"/>
    <m/>
    <m/>
    <m/>
    <m/>
  </r>
  <r>
    <s v="Cf10005"/>
    <x v="2"/>
    <x v="2"/>
    <m/>
    <n v="6"/>
    <n v="12"/>
    <s v="brown"/>
    <s v="smooth"/>
    <s v="no"/>
    <s v="incomplete, very angulate"/>
    <x v="1"/>
    <m/>
    <m/>
    <m/>
    <m/>
  </r>
  <r>
    <s v="Cf10006"/>
    <x v="1"/>
    <x v="15"/>
    <m/>
    <n v="6"/>
    <n v="7"/>
    <s v="light brown"/>
    <s v="smooth"/>
    <s v="no"/>
    <s v="incomplete but cylindral, one end rounded"/>
    <x v="4"/>
    <m/>
    <m/>
    <m/>
    <m/>
  </r>
  <r>
    <s v="Cf10007"/>
    <x v="1"/>
    <x v="15"/>
    <m/>
    <n v="7"/>
    <n v="3"/>
    <s v="light grey"/>
    <s v="irregular"/>
    <s v="yes"/>
    <s v="very small but cylindral and complete"/>
    <x v="4"/>
    <m/>
    <m/>
    <m/>
    <m/>
  </r>
  <r>
    <s v="Cf10008"/>
    <x v="1"/>
    <x v="15"/>
    <m/>
    <n v="6"/>
    <n v="9"/>
    <s v="white"/>
    <s v="smooth"/>
    <s v="yes"/>
    <s v="flattened but not enought to be a H type, ovoïd"/>
    <x v="5"/>
    <m/>
    <m/>
    <m/>
    <m/>
  </r>
  <r>
    <s v="Cf10009"/>
    <x v="1"/>
    <x v="15"/>
    <m/>
    <n v="4"/>
    <n v="8"/>
    <s v="light brown"/>
    <s v="irregular"/>
    <s v="no"/>
    <s v="incomplete but cylindral, one end rounded"/>
    <x v="3"/>
    <s v="Gyrolepis"/>
    <m/>
    <m/>
    <m/>
  </r>
  <r>
    <s v="Cf10010"/>
    <x v="7"/>
    <x v="17"/>
    <m/>
    <n v="8"/>
    <n v="8"/>
    <s v="brown"/>
    <s v="smooth"/>
    <s v="yes"/>
    <s v="rounded and flattened but one big spiral striation"/>
    <x v="5"/>
    <m/>
    <m/>
    <m/>
    <m/>
  </r>
  <r>
    <s v="Cf10011"/>
    <x v="10"/>
    <x v="17"/>
    <m/>
    <n v="4"/>
    <n v="13"/>
    <s v="light brown"/>
    <s v="irregular"/>
    <s v="no"/>
    <s v="incomplete but visible last whorl"/>
    <x v="1"/>
    <s v="Gyrolepis"/>
    <m/>
    <m/>
    <m/>
  </r>
  <r>
    <s v="Cf10012"/>
    <x v="7"/>
    <x v="17"/>
    <m/>
    <n v="5"/>
    <n v="10"/>
    <s v="white"/>
    <s v="irregular"/>
    <s v="yes"/>
    <s v="many spiral striations"/>
    <x v="4"/>
    <m/>
    <m/>
    <m/>
    <m/>
  </r>
  <r>
    <s v="Cf10013"/>
    <x v="7"/>
    <x v="17"/>
    <m/>
    <n v="4"/>
    <n v="6"/>
    <s v="dark brown"/>
    <s v="irregular"/>
    <s v="no"/>
    <s v="many spiral striations but incomplete"/>
    <x v="1"/>
    <s v="Gyrolepis"/>
    <m/>
    <m/>
    <m/>
  </r>
  <r>
    <s v="Cf10014"/>
    <x v="1"/>
    <x v="15"/>
    <m/>
    <n v="3"/>
    <n v="9"/>
    <s v="white"/>
    <s v="irregular"/>
    <s v="yes"/>
    <s v="both ends rouned "/>
    <x v="3"/>
    <m/>
    <m/>
    <m/>
    <m/>
  </r>
  <r>
    <s v="Cf10015"/>
    <x v="9"/>
    <x v="11"/>
    <m/>
    <s v="unknown"/>
    <s v="unknown"/>
    <s v="light grey"/>
    <s v="irregular"/>
    <s v="no"/>
    <s v="very incomplete"/>
    <x v="5"/>
    <m/>
    <m/>
    <m/>
    <m/>
  </r>
  <r>
    <s v="Cf10016"/>
    <x v="2"/>
    <x v="2"/>
    <m/>
    <n v="7"/>
    <n v="10"/>
    <s v="brown"/>
    <s v="irregular"/>
    <s v="yes"/>
    <s v="odd shape, angulate, many traces of gut"/>
    <x v="5"/>
    <m/>
    <m/>
    <m/>
    <m/>
  </r>
  <r>
    <s v="Cf10017"/>
    <x v="1"/>
    <x v="15"/>
    <m/>
    <n v="5"/>
    <n v="6"/>
    <s v="grey"/>
    <s v="irregular"/>
    <s v="no"/>
    <s v="incomplete but cylindral, one end rounded"/>
    <x v="5"/>
    <m/>
    <m/>
    <m/>
    <m/>
  </r>
  <r>
    <s v="Cf10018"/>
    <x v="2"/>
    <x v="2"/>
    <m/>
    <n v="5"/>
    <n v="8"/>
    <s v="grey"/>
    <s v="irregular"/>
    <s v="yes"/>
    <s v="eucoprus shape"/>
    <x v="1"/>
    <m/>
    <m/>
    <m/>
    <m/>
  </r>
  <r>
    <s v="Cf10019"/>
    <x v="9"/>
    <x v="11"/>
    <m/>
    <s v="unknown"/>
    <s v="unknown"/>
    <s v="dark grey"/>
    <s v="irregular"/>
    <s v="yes"/>
    <s v="very incomplete"/>
    <x v="1"/>
    <m/>
    <m/>
    <m/>
    <m/>
  </r>
  <r>
    <s v="Cf10020"/>
    <x v="9"/>
    <x v="11"/>
    <m/>
    <s v="unknown"/>
    <s v="unknown"/>
    <s v="dark grey"/>
    <s v="irregular"/>
    <s v="no"/>
    <s v="too incomplete and small"/>
    <x v="3"/>
    <s v="round scales included "/>
    <m/>
    <m/>
    <m/>
  </r>
  <r>
    <s v="Cf10021"/>
    <x v="1"/>
    <x v="15"/>
    <m/>
    <n v="3"/>
    <n v="6"/>
    <s v="brown"/>
    <s v="smooth"/>
    <s v="yes"/>
    <s v="incomplete but cylindral"/>
    <x v="5"/>
    <m/>
    <m/>
    <m/>
    <m/>
  </r>
  <r>
    <s v="Cf10022"/>
    <x v="1"/>
    <x v="15"/>
    <m/>
    <n v="5"/>
    <n v="7"/>
    <s v="light grey"/>
    <s v="smooth"/>
    <s v="no"/>
    <s v="flattened but not enought to be a H type, ovoïd"/>
    <x v="5"/>
    <m/>
    <m/>
    <m/>
    <m/>
  </r>
  <r>
    <s v="Cf10023"/>
    <x v="9"/>
    <x v="11"/>
    <m/>
    <s v="unknown"/>
    <s v="unknown"/>
    <s v="light grey"/>
    <s v="smooth"/>
    <s v="no"/>
    <s v="too small and incomplete"/>
    <x v="1"/>
    <s v="Gyrolepis "/>
    <m/>
    <m/>
    <m/>
  </r>
  <r>
    <s v="Cf10024"/>
    <x v="7"/>
    <x v="17"/>
    <s v="Eucoprus? "/>
    <n v="4"/>
    <n v="6"/>
    <s v="brown"/>
    <s v="smooth"/>
    <s v="yes"/>
    <m/>
    <x v="1"/>
    <m/>
    <m/>
    <m/>
    <m/>
  </r>
  <r>
    <s v="Cf10025"/>
    <x v="9"/>
    <x v="11"/>
    <m/>
    <s v="unknown"/>
    <s v="unknown"/>
    <s v="dark brown"/>
    <s v="irregular"/>
    <s v="no"/>
    <s v="too small and incomplete"/>
    <x v="7"/>
    <m/>
    <m/>
    <m/>
    <m/>
  </r>
  <r>
    <s v="Cf10031"/>
    <x v="1"/>
    <x v="15"/>
    <m/>
    <n v="3"/>
    <n v="5"/>
    <s v="dark brown"/>
    <s v="smooth"/>
    <s v="yes"/>
    <s v="ovoïd, both ends rounded"/>
    <x v="5"/>
    <m/>
    <m/>
    <m/>
    <m/>
  </r>
  <r>
    <s v="Cf9786"/>
    <x v="4"/>
    <x v="3"/>
    <m/>
    <n v="8"/>
    <n v="16"/>
    <s v="brown"/>
    <s v="smooth"/>
    <s v="no"/>
    <s v="very flattened, incomplete"/>
    <x v="5"/>
    <m/>
    <m/>
    <m/>
    <m/>
  </r>
  <r>
    <s v="Cf9787"/>
    <x v="4"/>
    <x v="3"/>
    <m/>
    <n v="8"/>
    <n v="17"/>
    <s v="brown"/>
    <s v="irregular"/>
    <s v="yes"/>
    <s v="eucoprus shape"/>
    <x v="5"/>
    <m/>
    <m/>
    <m/>
    <m/>
  </r>
  <r>
    <s v="Cf9788"/>
    <x v="4"/>
    <x v="3"/>
    <m/>
    <n v="8"/>
    <n v="11"/>
    <s v="brown"/>
    <s v="smooth"/>
    <s v="yes"/>
    <s v="eucoprus shape"/>
    <x v="5"/>
    <m/>
    <m/>
    <m/>
    <m/>
  </r>
  <r>
    <s v="Cf9789"/>
    <x v="1"/>
    <x v="15"/>
    <m/>
    <n v="21"/>
    <n v="31"/>
    <s v="brown"/>
    <s v="irregular"/>
    <s v="yes"/>
    <s v="massive, many irregularities and eucoprus shape"/>
    <x v="1"/>
    <m/>
    <m/>
    <m/>
    <m/>
  </r>
  <r>
    <s v="Cf9790"/>
    <x v="7"/>
    <x v="17"/>
    <m/>
    <n v="10"/>
    <n v="20"/>
    <s v="brown"/>
    <s v="irregular"/>
    <s v="yes"/>
    <s v="both ends slightly tapered"/>
    <x v="1"/>
    <m/>
    <s v="orientation scales"/>
    <m/>
    <m/>
  </r>
  <r>
    <s v="Cf9791"/>
    <x v="2"/>
    <x v="2"/>
    <m/>
    <n v="13"/>
    <n v="17"/>
    <s v="light grey"/>
    <s v="irregular"/>
    <s v="yes"/>
    <s v="triangle shape"/>
    <x v="1"/>
    <m/>
    <m/>
    <m/>
    <m/>
  </r>
  <r>
    <s v="Cf9792"/>
    <x v="10"/>
    <x v="17"/>
    <m/>
    <n v="9"/>
    <n v="17"/>
    <s v="orange"/>
    <s v="irregular"/>
    <s v="yes"/>
    <s v="tooth shape, visible last whorl"/>
    <x v="1"/>
    <m/>
    <m/>
    <m/>
    <m/>
  </r>
  <r>
    <s v="Cf9793"/>
    <x v="2"/>
    <x v="2"/>
    <m/>
    <n v="14"/>
    <n v="14"/>
    <s v="brown"/>
    <s v="irregular"/>
    <s v="yes"/>
    <s v="rounded and flattened but dimples"/>
    <x v="5"/>
    <m/>
    <m/>
    <m/>
    <m/>
  </r>
  <r>
    <s v="Cf9794"/>
    <x v="1"/>
    <x v="15"/>
    <m/>
    <n v="4"/>
    <n v="8"/>
    <s v="light grey"/>
    <s v="irregular"/>
    <s v="yes"/>
    <s v="tooth shape, many striations but not in spiral, one end very tapered "/>
    <x v="3"/>
    <s v="Gyrolepis"/>
    <m/>
    <m/>
    <m/>
  </r>
  <r>
    <s v="Cf9795"/>
    <x v="1"/>
    <x v="15"/>
    <m/>
    <n v="10"/>
    <n v="5"/>
    <s v="grey"/>
    <s v="irregular"/>
    <s v="no"/>
    <s v="incomplete "/>
    <x v="3"/>
    <s v="Gyrolepis"/>
    <m/>
    <m/>
    <m/>
  </r>
  <r>
    <s v="Cf9796"/>
    <x v="1"/>
    <x v="15"/>
    <m/>
    <n v="8"/>
    <n v="18"/>
    <s v="brown"/>
    <s v="smooth"/>
    <s v="yes"/>
    <s v="eucoprus shape"/>
    <x v="1"/>
    <m/>
    <m/>
    <m/>
    <m/>
  </r>
  <r>
    <s v="Cf9797"/>
    <x v="1"/>
    <x v="15"/>
    <m/>
    <n v="7"/>
    <n v="14"/>
    <s v="light grey"/>
    <s v="smooth"/>
    <s v="yes"/>
    <s v="both ends rounded"/>
    <x v="5"/>
    <m/>
    <m/>
    <m/>
    <m/>
  </r>
  <r>
    <s v="Cf9798"/>
    <x v="1"/>
    <x v="15"/>
    <m/>
    <n v="10"/>
    <n v="17"/>
    <s v="light brown"/>
    <s v="smooth"/>
    <s v="no"/>
    <s v="incomplete, one end rounded"/>
    <x v="4"/>
    <m/>
    <m/>
    <m/>
    <m/>
  </r>
  <r>
    <s v="Cf9799"/>
    <x v="1"/>
    <x v="15"/>
    <m/>
    <n v="4"/>
    <n v="8"/>
    <s v="grey"/>
    <s v="smooth"/>
    <s v="yes"/>
    <s v="both ends rounded"/>
    <x v="5"/>
    <m/>
    <m/>
    <m/>
    <m/>
  </r>
  <r>
    <s v="Cf9800"/>
    <x v="4"/>
    <x v="3"/>
    <m/>
    <n v="9"/>
    <n v="17"/>
    <s v="dark brown"/>
    <s v="smooth"/>
    <s v="no"/>
    <s v="incomplete but very flattened, many traces of gut"/>
    <x v="5"/>
    <m/>
    <m/>
    <m/>
    <m/>
  </r>
  <r>
    <s v="Cf9801"/>
    <x v="1"/>
    <x v="15"/>
    <m/>
    <n v="7"/>
    <n v="18"/>
    <s v="light grey"/>
    <s v="irregular"/>
    <s v="yes"/>
    <s v="both ends rounded"/>
    <x v="1"/>
    <m/>
    <m/>
    <m/>
    <m/>
  </r>
  <r>
    <s v="Cf9802"/>
    <x v="9"/>
    <x v="11"/>
    <m/>
    <n v="11"/>
    <n v="23"/>
    <s v="dark brown"/>
    <s v="irregular"/>
    <s v="yes"/>
    <s v="incomplete, but seems spiral scroll type"/>
    <x v="5"/>
    <m/>
    <m/>
    <m/>
    <m/>
  </r>
  <r>
    <s v="Cf9803"/>
    <x v="7"/>
    <x v="17"/>
    <m/>
    <n v="10"/>
    <n v="17"/>
    <s v="brown"/>
    <s v="smooth"/>
    <s v="yes"/>
    <s v="poorly developed spiral "/>
    <x v="5"/>
    <m/>
    <m/>
    <m/>
    <m/>
  </r>
  <r>
    <s v="Cf9804"/>
    <x v="9"/>
    <x v="11"/>
    <m/>
    <n v="5"/>
    <n v="17"/>
    <s v="grey"/>
    <s v="irregular"/>
    <s v="no"/>
    <s v="incomplete"/>
    <x v="1"/>
    <s v="big complete tooth with specific structure"/>
    <m/>
    <m/>
    <m/>
  </r>
  <r>
    <s v="Cf9805"/>
    <x v="1"/>
    <x v="15"/>
    <m/>
    <n v="12"/>
    <n v="14"/>
    <s v="light grey"/>
    <s v="irregular"/>
    <s v="yes"/>
    <s v="rounded and flattened"/>
    <x v="5"/>
    <m/>
    <m/>
    <m/>
    <m/>
  </r>
  <r>
    <s v="Cf9806"/>
    <x v="7"/>
    <x v="17"/>
    <m/>
    <n v="8"/>
    <n v="16"/>
    <s v="brown"/>
    <s v="irregular"/>
    <s v="yes"/>
    <s v="many traces of gut"/>
    <x v="1"/>
    <m/>
    <m/>
    <m/>
    <m/>
  </r>
  <r>
    <s v="Cf9807"/>
    <x v="4"/>
    <x v="3"/>
    <m/>
    <n v="5"/>
    <n v="13"/>
    <s v="light brown"/>
    <s v="smooth"/>
    <s v="no"/>
    <s v="incomplete"/>
    <x v="5"/>
    <m/>
    <m/>
    <m/>
    <m/>
  </r>
  <r>
    <s v="Cf9808"/>
    <x v="2"/>
    <x v="2"/>
    <m/>
    <n v="10"/>
    <n v="18"/>
    <s v="light brown"/>
    <s v="irregular"/>
    <s v="yes"/>
    <s v="few striations but not in spiral "/>
    <x v="3"/>
    <m/>
    <m/>
    <m/>
    <m/>
  </r>
  <r>
    <s v="Cf9809"/>
    <x v="4"/>
    <x v="3"/>
    <m/>
    <n v="7"/>
    <n v="10"/>
    <s v="brown"/>
    <s v="smooth"/>
    <s v="no"/>
    <s v="incomplete, one end rounded"/>
    <x v="5"/>
    <m/>
    <m/>
    <m/>
    <m/>
  </r>
  <r>
    <s v="Cf9810"/>
    <x v="1"/>
    <x v="14"/>
    <m/>
    <n v="9"/>
    <n v="9"/>
    <s v="brown"/>
    <s v="irregular"/>
    <s v="yes"/>
    <s v="rounded, many irregularities"/>
    <x v="1"/>
    <m/>
    <m/>
    <m/>
    <m/>
  </r>
  <r>
    <s v="Cf9811"/>
    <x v="4"/>
    <x v="3"/>
    <m/>
    <n v="8"/>
    <n v="11"/>
    <s v="brown"/>
    <s v="irregular"/>
    <s v="no"/>
    <s v="incomplete"/>
    <x v="1"/>
    <m/>
    <m/>
    <m/>
    <m/>
  </r>
  <r>
    <s v="Cf9812"/>
    <x v="2"/>
    <x v="2"/>
    <m/>
    <n v="10"/>
    <n v="10"/>
    <s v="brown"/>
    <s v="irregular"/>
    <s v="no"/>
    <s v="incomplete, odd shape"/>
    <x v="1"/>
    <m/>
    <m/>
    <m/>
    <m/>
  </r>
  <r>
    <s v="Cf9813"/>
    <x v="9"/>
    <x v="11"/>
    <m/>
    <n v="10"/>
    <n v="10"/>
    <s v="brown"/>
    <s v="irregular"/>
    <s v="yes"/>
    <s v="odd shape "/>
    <x v="1"/>
    <m/>
    <m/>
    <m/>
    <m/>
  </r>
  <r>
    <s v="Cf9814"/>
    <x v="10"/>
    <x v="17"/>
    <m/>
    <n v="5"/>
    <n v="15"/>
    <s v="brown"/>
    <s v="irregular"/>
    <s v="yes"/>
    <s v="visible last whorl, both ends tapered "/>
    <x v="3"/>
    <s v="Gyrolepis x3 "/>
    <m/>
    <m/>
    <m/>
  </r>
  <r>
    <s v="Cf9815"/>
    <x v="1"/>
    <x v="15"/>
    <m/>
    <n v="5"/>
    <n v="8"/>
    <s v="dark brown"/>
    <s v="smooth"/>
    <s v="no"/>
    <s v="incomplete but cylindral"/>
    <x v="1"/>
    <m/>
    <m/>
    <m/>
    <m/>
  </r>
  <r>
    <s v="Cf9816"/>
    <x v="1"/>
    <x v="15"/>
    <m/>
    <n v="5"/>
    <n v="10"/>
    <s v="brown"/>
    <s v="irregular"/>
    <s v="no"/>
    <s v="incomplete "/>
    <x v="1"/>
    <s v="Gyrolepis"/>
    <m/>
    <m/>
    <m/>
  </r>
  <r>
    <s v="Cf9817"/>
    <x v="9"/>
    <x v="11"/>
    <m/>
    <n v="20"/>
    <n v="10"/>
    <s v="light brown"/>
    <s v="irregular"/>
    <s v="no"/>
    <s v="incomplete but massive "/>
    <x v="13"/>
    <m/>
    <m/>
    <m/>
    <m/>
  </r>
  <r>
    <m/>
    <x v="9"/>
    <x v="11"/>
    <m/>
    <m/>
    <m/>
    <m/>
    <m/>
    <m/>
    <s v="C'est la même chose qu'au dessus "/>
    <x v="7"/>
    <s v="un super long tube "/>
    <m/>
    <m/>
    <m/>
  </r>
  <r>
    <s v="Cf9818"/>
    <x v="1"/>
    <x v="15"/>
    <m/>
    <n v="5"/>
    <n v="8"/>
    <s v="dark brown"/>
    <s v="smooth"/>
    <s v="yes"/>
    <s v="ovoïd, both ends rounded"/>
    <x v="5"/>
    <m/>
    <m/>
    <m/>
    <m/>
  </r>
  <r>
    <s v="Cf9916"/>
    <x v="2"/>
    <x v="2"/>
    <m/>
    <n v="19"/>
    <n v="33"/>
    <s v="dark brown"/>
    <s v="irregular"/>
    <s v="yes"/>
    <s v="odd texture, massive, both ends tapered"/>
    <x v="1"/>
    <m/>
    <m/>
    <m/>
    <m/>
  </r>
  <r>
    <s v="Cf9917"/>
    <x v="7"/>
    <x v="17"/>
    <m/>
    <n v="11"/>
    <n v="17"/>
    <s v="light brown"/>
    <s v="smooth"/>
    <s v="yes"/>
    <s v="poorly developed spiral "/>
    <x v="1"/>
    <m/>
    <m/>
    <m/>
    <m/>
  </r>
  <r>
    <s v="Cf9918"/>
    <x v="7"/>
    <x v="17"/>
    <m/>
    <n v="8"/>
    <n v="17"/>
    <s v="light grey"/>
    <s v="irregular"/>
    <s v="yes"/>
    <s v="many spiral striations all over the specimen  "/>
    <x v="4"/>
    <m/>
    <s v="orientation scale"/>
    <m/>
    <m/>
  </r>
  <r>
    <s v="Cf9919"/>
    <x v="2"/>
    <x v="2"/>
    <m/>
    <n v="7"/>
    <n v="23"/>
    <s v="light brown"/>
    <s v="smooth"/>
    <s v="no"/>
    <s v="incomplete, tooth shape with a very tapered end "/>
    <x v="4"/>
    <m/>
    <m/>
    <m/>
    <m/>
  </r>
  <r>
    <s v="Cf9920"/>
    <x v="9"/>
    <x v="11"/>
    <m/>
    <n v="13"/>
    <n v="17"/>
    <s v="light brown"/>
    <s v="smooth"/>
    <s v="no"/>
    <s v="incomplete, but seems very flattened, the inside is a different color than the outside "/>
    <x v="5"/>
    <m/>
    <m/>
    <m/>
    <m/>
  </r>
  <r>
    <s v="Cf9921"/>
    <x v="9"/>
    <x v="11"/>
    <m/>
    <n v="9"/>
    <n v="13"/>
    <s v="brown"/>
    <s v="irregular"/>
    <s v="no"/>
    <s v="incomplete, but seems cylindral, many traces of gut"/>
    <x v="1"/>
    <m/>
    <m/>
    <m/>
    <m/>
  </r>
  <r>
    <s v="Cf9922"/>
    <x v="1"/>
    <x v="15"/>
    <m/>
    <n v="8"/>
    <n v="14"/>
    <s v="light grey"/>
    <s v="irregular"/>
    <s v="yes"/>
    <s v="both ends rounded "/>
    <x v="4"/>
    <m/>
    <m/>
    <m/>
    <m/>
  </r>
  <r>
    <s v="Cf9923"/>
    <x v="1"/>
    <x v="15"/>
    <m/>
    <n v="10"/>
    <n v="14"/>
    <s v="brown"/>
    <s v="irregular"/>
    <s v="yes"/>
    <s v="rounded, odd texture"/>
    <x v="5"/>
    <m/>
    <m/>
    <m/>
    <m/>
  </r>
  <r>
    <s v="Cf9924"/>
    <x v="1"/>
    <x v="15"/>
    <m/>
    <n v="9"/>
    <n v="12"/>
    <s v="light grey"/>
    <s v="smooth"/>
    <s v="yes"/>
    <s v="eucoprus shape"/>
    <x v="5"/>
    <m/>
    <m/>
    <m/>
    <m/>
  </r>
  <r>
    <s v="Cf9925"/>
    <x v="10"/>
    <x v="17"/>
    <m/>
    <n v="6"/>
    <n v="9"/>
    <s v="light grey"/>
    <s v="smooth"/>
    <s v="yes"/>
    <s v="visible last whorl"/>
    <x v="5"/>
    <m/>
    <m/>
    <m/>
    <m/>
  </r>
  <r>
    <s v="Cf9926"/>
    <x v="4"/>
    <x v="3"/>
    <m/>
    <n v="6"/>
    <n v="10"/>
    <s v="light grey"/>
    <s v="smooth"/>
    <s v="yes"/>
    <s v="ovoïd, both ends rounded"/>
    <x v="1"/>
    <m/>
    <m/>
    <m/>
    <m/>
  </r>
  <r>
    <s v="Cf9927"/>
    <x v="1"/>
    <x v="15"/>
    <m/>
    <n v="15"/>
    <n v="46"/>
    <s v="brown"/>
    <s v="irregular"/>
    <s v="yes"/>
    <s v="in two parts, both ends are &quot;pad&quot; "/>
    <x v="1"/>
    <m/>
    <m/>
    <m/>
    <m/>
  </r>
  <r>
    <s v="Cf9928"/>
    <x v="7"/>
    <x v="17"/>
    <m/>
    <n v="5"/>
    <n v="12"/>
    <s v="light brown"/>
    <s v="irregular"/>
    <s v="yes"/>
    <s v="eucoprus shape"/>
    <x v="1"/>
    <m/>
    <m/>
    <m/>
    <m/>
  </r>
  <r>
    <s v="Cf9929"/>
    <x v="1"/>
    <x v="15"/>
    <m/>
    <n v="7"/>
    <n v="10"/>
    <s v="light grey"/>
    <s v="smooth"/>
    <s v="yes"/>
    <s v="both ends rounded"/>
    <x v="5"/>
    <m/>
    <m/>
    <m/>
    <m/>
  </r>
  <r>
    <s v="Cf9930"/>
    <x v="1"/>
    <x v="15"/>
    <m/>
    <n v="3"/>
    <n v="5"/>
    <s v="light grey"/>
    <s v="smooth"/>
    <s v="yes"/>
    <s v="really small "/>
    <x v="4"/>
    <m/>
    <m/>
    <m/>
    <m/>
  </r>
  <r>
    <s v="Cf9931"/>
    <x v="7"/>
    <x v="17"/>
    <m/>
    <n v="6"/>
    <n v="13"/>
    <s v="light brown"/>
    <s v="irregular"/>
    <s v="yes"/>
    <s v="both ends flattened, many irregularities"/>
    <x v="1"/>
    <m/>
    <m/>
    <m/>
    <m/>
  </r>
  <r>
    <s v="Cf9932"/>
    <x v="7"/>
    <x v="17"/>
    <m/>
    <n v="6"/>
    <n v="5"/>
    <s v="light brown"/>
    <s v="irregular"/>
    <s v="yes"/>
    <s v="small but cylindar with spiral striations"/>
    <x v="1"/>
    <m/>
    <m/>
    <m/>
    <m/>
  </r>
  <r>
    <s v="Cf9933"/>
    <x v="2"/>
    <x v="2"/>
    <m/>
    <n v="5"/>
    <n v="7"/>
    <s v="brown"/>
    <s v="irregular"/>
    <s v="yes"/>
    <s v="very odd shape and texture, for me its not a coprolite"/>
    <x v="5"/>
    <m/>
    <m/>
    <m/>
    <m/>
  </r>
  <r>
    <s v="Cf9934"/>
    <x v="2"/>
    <x v="2"/>
    <m/>
    <n v="6"/>
    <n v="10"/>
    <s v="grey"/>
    <s v="irregular"/>
    <s v="yes"/>
    <s v="very odd shape and texture, for me its not a coprolite"/>
    <x v="5"/>
    <m/>
    <m/>
    <m/>
    <m/>
  </r>
  <r>
    <s v="Cf9935"/>
    <x v="1"/>
    <x v="15"/>
    <m/>
    <n v="5"/>
    <n v="11"/>
    <s v="light grey"/>
    <s v="smooth"/>
    <s v="yes"/>
    <s v="tooth shape, bery angular, flattened but not enough "/>
    <x v="5"/>
    <m/>
    <m/>
    <m/>
    <m/>
  </r>
  <r>
    <s v="Cf9936"/>
    <x v="9"/>
    <x v="11"/>
    <m/>
    <s v="unknown"/>
    <s v="unknown"/>
    <s v="light brown"/>
    <s v="irregular"/>
    <s v="no"/>
    <s v="too incomplete and small"/>
    <x v="1"/>
    <m/>
    <m/>
    <m/>
    <m/>
  </r>
  <r>
    <s v="Cf9937"/>
    <x v="1"/>
    <x v="15"/>
    <m/>
    <n v="6"/>
    <n v="12"/>
    <s v="light brown"/>
    <s v="irregular"/>
    <s v="no"/>
    <s v="incomplete, many traces of gut  "/>
    <x v="1"/>
    <m/>
    <m/>
    <m/>
    <m/>
  </r>
  <r>
    <s v="Cf9938"/>
    <x v="9"/>
    <x v="11"/>
    <m/>
    <n v="15"/>
    <n v="7"/>
    <s v="brown"/>
    <s v="irregular"/>
    <s v="no"/>
    <s v="incomplete, many traces of gut"/>
    <x v="1"/>
    <s v="including a very long scale rectangular"/>
    <m/>
    <m/>
    <m/>
  </r>
  <r>
    <s v="Cf9939"/>
    <x v="1"/>
    <x v="15"/>
    <m/>
    <n v="7"/>
    <n v="11"/>
    <s v="light grey"/>
    <s v="smooth"/>
    <s v="yes"/>
    <s v="flattened but not enough"/>
    <x v="5"/>
    <m/>
    <m/>
    <m/>
    <m/>
  </r>
  <r>
    <s v="Cf9940"/>
    <x v="2"/>
    <x v="2"/>
    <m/>
    <n v="7"/>
    <n v="24"/>
    <s v="brown"/>
    <s v="smooth"/>
    <s v="yes"/>
    <s v="in two parts, quite cylindral but not really, one end is tapered"/>
    <x v="1"/>
    <m/>
    <m/>
    <m/>
    <m/>
  </r>
  <r>
    <s v="Cf9941"/>
    <x v="9"/>
    <x v="11"/>
    <m/>
    <n v="7"/>
    <n v="10"/>
    <s v="grey"/>
    <s v="smooth"/>
    <s v="no"/>
    <s v="incomplete"/>
    <x v="1"/>
    <s v="Gyrolepis"/>
    <m/>
    <m/>
    <m/>
  </r>
  <r>
    <s v="Cf9942"/>
    <x v="7"/>
    <x v="17"/>
    <m/>
    <n v="5"/>
    <n v="8"/>
    <s v="grey"/>
    <s v="smooth"/>
    <s v="yes"/>
    <s v="eucoprus shape"/>
    <x v="1"/>
    <m/>
    <m/>
    <m/>
    <m/>
  </r>
  <r>
    <s v="Cf9943"/>
    <x v="7"/>
    <x v="17"/>
    <m/>
    <n v="6"/>
    <n v="13"/>
    <s v="brown"/>
    <s v="irregular"/>
    <s v="yes"/>
    <s v="poorly developed spiral but pretty sure its a F type "/>
    <x v="3"/>
    <s v="Gyrolepis"/>
    <m/>
    <m/>
    <m/>
  </r>
  <r>
    <s v="Cf9944"/>
    <x v="2"/>
    <x v="2"/>
    <m/>
    <n v="3"/>
    <n v="15"/>
    <s v="brown"/>
    <s v="smooth"/>
    <s v="yes"/>
    <s v="quite cylindral but quite curved too, many dimples"/>
    <x v="5"/>
    <m/>
    <m/>
    <m/>
    <m/>
  </r>
  <r>
    <s v="Cf9945"/>
    <x v="2"/>
    <x v="2"/>
    <m/>
    <n v="8"/>
    <n v="10"/>
    <s v="brown"/>
    <s v="smooth"/>
    <s v="no"/>
    <s v="incomplete, the end is &quot;pad&quot; but rounded"/>
    <x v="5"/>
    <m/>
    <m/>
    <m/>
    <m/>
  </r>
  <r>
    <s v="Cf9946"/>
    <x v="2"/>
    <x v="2"/>
    <m/>
    <n v="11"/>
    <n v="11"/>
    <s v="brown"/>
    <s v="irregular"/>
    <s v="no"/>
    <s v="incomplete, the end is &quot;pad&quot; but rounded"/>
    <x v="5"/>
    <m/>
    <m/>
    <m/>
    <m/>
  </r>
  <r>
    <s v="Cf9947"/>
    <x v="1"/>
    <x v="15"/>
    <m/>
    <n v="5"/>
    <n v="9"/>
    <s v="grey"/>
    <s v="smooth"/>
    <s v="no"/>
    <s v="slightly flattened, incomplete"/>
    <x v="1"/>
    <m/>
    <m/>
    <m/>
    <m/>
  </r>
  <r>
    <s v="Cf9948"/>
    <x v="1"/>
    <x v="15"/>
    <m/>
    <n v="3"/>
    <n v="7"/>
    <s v="brown"/>
    <s v="irregular"/>
    <s v="yes"/>
    <s v="one end rounded and the other tapered"/>
    <x v="3"/>
    <m/>
    <m/>
    <m/>
    <m/>
  </r>
  <r>
    <s v="Cf9949"/>
    <x v="7"/>
    <x v="17"/>
    <m/>
    <n v="7"/>
    <n v="8"/>
    <s v="light grey"/>
    <s v="irregular"/>
    <s v="no"/>
    <s v="many spiral striations, incomplete, one end rounded"/>
    <x v="1"/>
    <m/>
    <m/>
    <m/>
    <m/>
  </r>
  <r>
    <s v="Cf9950"/>
    <x v="9"/>
    <x v="11"/>
    <m/>
    <n v="7"/>
    <n v="17"/>
    <s v="light grey"/>
    <s v="irregular"/>
    <s v="no"/>
    <s v="incomplete, one end very tapered"/>
    <x v="4"/>
    <m/>
    <m/>
    <m/>
    <m/>
  </r>
  <r>
    <s v="Cf9951"/>
    <x v="2"/>
    <x v="2"/>
    <m/>
    <n v="4"/>
    <n v="14"/>
    <s v="brown"/>
    <s v="smooth"/>
    <s v="yes"/>
    <s v="slightly curved but quite cylindral "/>
    <x v="5"/>
    <m/>
    <m/>
    <m/>
    <m/>
  </r>
  <r>
    <s v="Cf9952"/>
    <x v="1"/>
    <x v="15"/>
    <m/>
    <n v="5"/>
    <n v="13"/>
    <s v="light brown"/>
    <s v="irregular"/>
    <s v="no"/>
    <s v="many striations but not in spiral"/>
    <x v="1"/>
    <m/>
    <m/>
    <m/>
    <m/>
  </r>
  <r>
    <s v="Cf9953"/>
    <x v="10"/>
    <x v="17"/>
    <m/>
    <n v="6"/>
    <n v="16"/>
    <s v="light brown"/>
    <s v="smooth"/>
    <s v="no"/>
    <s v="last whorl visible, scroll type"/>
    <x v="3"/>
    <m/>
    <m/>
    <m/>
    <m/>
  </r>
  <r>
    <s v="Cf9954"/>
    <x v="2"/>
    <x v="2"/>
    <m/>
    <n v="10"/>
    <n v="7"/>
    <s v="brown"/>
    <s v="irregular"/>
    <s v="yes "/>
    <s v="small rounded and slightly flattened "/>
    <x v="3"/>
    <m/>
    <m/>
    <m/>
    <m/>
  </r>
  <r>
    <s v="Cf9955"/>
    <x v="9"/>
    <x v="11"/>
    <m/>
    <n v="10"/>
    <n v="9"/>
    <s v="light brown"/>
    <s v="irregular"/>
    <s v="no"/>
    <s v="odd shape"/>
    <x v="5"/>
    <m/>
    <m/>
    <m/>
    <m/>
  </r>
  <r>
    <s v="Cf9956"/>
    <x v="9"/>
    <x v="11"/>
    <m/>
    <n v="10"/>
    <n v="13"/>
    <s v="light brown"/>
    <s v="irregular"/>
    <s v="no"/>
    <s v="seems cylindral "/>
    <x v="5"/>
    <m/>
    <m/>
    <m/>
    <m/>
  </r>
  <r>
    <s v="Cf9957"/>
    <x v="1"/>
    <x v="15"/>
    <m/>
    <n v="5"/>
    <n v="10"/>
    <s v="light grey"/>
    <s v="smooth"/>
    <s v="yes "/>
    <s v="both ends rounded "/>
    <x v="1"/>
    <m/>
    <m/>
    <m/>
    <m/>
  </r>
  <r>
    <s v="Cf9958"/>
    <x v="4"/>
    <x v="3"/>
    <m/>
    <n v="6"/>
    <n v="12"/>
    <s v="light brown"/>
    <s v="irregular"/>
    <s v="no"/>
    <s v="flattened "/>
    <x v="3"/>
    <s v="Gyrolepis"/>
    <m/>
    <m/>
    <m/>
  </r>
  <r>
    <s v="Cf9959"/>
    <x v="7"/>
    <x v="17"/>
    <m/>
    <n v="5"/>
    <n v="11"/>
    <s v="brown"/>
    <s v="irregular"/>
    <s v="no"/>
    <s v="two big spiral striations "/>
    <x v="1"/>
    <m/>
    <m/>
    <m/>
    <m/>
  </r>
  <r>
    <s v="Cf9960"/>
    <x v="1"/>
    <x v="15"/>
    <m/>
    <n v="7"/>
    <n v="12"/>
    <s v="brown"/>
    <s v="smooth"/>
    <s v="yes "/>
    <s v="ovoïd, both ends rounded"/>
    <x v="4"/>
    <m/>
    <m/>
    <m/>
    <m/>
  </r>
  <r>
    <s v="Cf9961"/>
    <x v="1"/>
    <x v="14"/>
    <m/>
    <n v="6"/>
    <n v="8"/>
    <s v="grey"/>
    <s v="smooth"/>
    <s v="yes "/>
    <s v="rounded"/>
    <x v="1"/>
    <m/>
    <m/>
    <m/>
    <m/>
  </r>
  <r>
    <s v="Cf9962"/>
    <x v="10"/>
    <x v="17"/>
    <m/>
    <n v="8"/>
    <n v="9"/>
    <s v="light grey"/>
    <s v="smooth"/>
    <s v="no"/>
    <s v="last whorl visible, scroll type"/>
    <x v="3"/>
    <m/>
    <s v="orientation scales"/>
    <m/>
    <m/>
  </r>
  <r>
    <s v="Cf9963"/>
    <x v="1"/>
    <x v="15"/>
    <m/>
    <n v="5"/>
    <n v="9"/>
    <s v="brown"/>
    <s v="irregular"/>
    <s v="no"/>
    <s v="one end rounded "/>
    <x v="3"/>
    <m/>
    <m/>
    <m/>
    <m/>
  </r>
  <r>
    <s v="Cf9964"/>
    <x v="2"/>
    <x v="2"/>
    <m/>
    <n v="5"/>
    <n v="9"/>
    <s v="light grey"/>
    <s v="smooth"/>
    <s v="yes "/>
    <s v="odd shape, many irregularities, very angulate shape "/>
    <x v="5"/>
    <m/>
    <m/>
    <m/>
    <m/>
  </r>
  <r>
    <s v="Cf9965"/>
    <x v="1"/>
    <x v="15"/>
    <m/>
    <n v="4"/>
    <n v="9"/>
    <s v="white"/>
    <s v="smooth"/>
    <s v="no"/>
    <m/>
    <x v="5"/>
    <m/>
    <m/>
    <m/>
    <m/>
  </r>
  <r>
    <s v="Cf9966"/>
    <x v="4"/>
    <x v="3"/>
    <m/>
    <n v="4"/>
    <n v="12"/>
    <s v="brown"/>
    <s v="smooth"/>
    <s v="yes "/>
    <s v="very flattened and tapered ends "/>
    <x v="3"/>
    <m/>
    <m/>
    <m/>
    <m/>
  </r>
  <r>
    <s v="Cf9967"/>
    <x v="1"/>
    <x v="15"/>
    <m/>
    <n v="5"/>
    <n v="7"/>
    <s v="light brown"/>
    <s v="smooth"/>
    <s v="no"/>
    <s v="seems cylindral "/>
    <x v="5"/>
    <m/>
    <m/>
    <m/>
    <m/>
  </r>
  <r>
    <s v="Cf9968"/>
    <x v="9"/>
    <x v="11"/>
    <m/>
    <s v="unknown"/>
    <s v="unknown"/>
    <s v="brown"/>
    <s v="irregular"/>
    <s v="no"/>
    <s v="very incomplete"/>
    <x v="1"/>
    <m/>
    <m/>
    <m/>
    <m/>
  </r>
  <r>
    <s v="Cf9969"/>
    <x v="1"/>
    <x v="15"/>
    <m/>
    <n v="6"/>
    <n v="8"/>
    <s v="grey"/>
    <s v="smooth"/>
    <s v="yes "/>
    <s v="both ends rounded"/>
    <x v="5"/>
    <m/>
    <m/>
    <m/>
    <m/>
  </r>
  <r>
    <s v="Cf9970"/>
    <x v="9"/>
    <x v="11"/>
    <m/>
    <n v="5"/>
    <n v="8"/>
    <s v="light grey"/>
    <s v="irregular"/>
    <s v="no"/>
    <m/>
    <x v="1"/>
    <m/>
    <m/>
    <m/>
    <m/>
  </r>
  <r>
    <s v="Cf9971"/>
    <x v="7"/>
    <x v="17"/>
    <m/>
    <n v="5"/>
    <n v="7"/>
    <s v="grey"/>
    <s v="smooth"/>
    <s v="no"/>
    <s v="cylindral, one end rounded"/>
    <x v="1"/>
    <m/>
    <m/>
    <m/>
    <m/>
  </r>
  <r>
    <s v="Cf9972"/>
    <x v="9"/>
    <x v="11"/>
    <m/>
    <s v="unknown"/>
    <s v="unknown"/>
    <s v="light brown"/>
    <s v="irregular"/>
    <s v="no"/>
    <s v="too small "/>
    <x v="1"/>
    <m/>
    <m/>
    <m/>
    <m/>
  </r>
  <r>
    <s v="Cf9973"/>
    <x v="10"/>
    <x v="17"/>
    <m/>
    <n v="3"/>
    <n v="9"/>
    <s v="brown"/>
    <s v="irregular"/>
    <s v="no"/>
    <s v="last whorl visible, scroll type"/>
    <x v="4"/>
    <m/>
    <m/>
    <m/>
    <m/>
  </r>
  <r>
    <s v="Cf9974"/>
    <x v="9"/>
    <x v="11"/>
    <m/>
    <n v="5"/>
    <n v="5"/>
    <s v="brown"/>
    <s v="smooth"/>
    <s v="no"/>
    <s v="too incomplete and small"/>
    <x v="1"/>
    <m/>
    <m/>
    <m/>
    <m/>
  </r>
  <r>
    <s v="Cf9975"/>
    <x v="7"/>
    <x v="17"/>
    <m/>
    <n v="5"/>
    <n v="7"/>
    <s v="brown"/>
    <s v="irregular"/>
    <s v="no"/>
    <s v="spiral striations but too incomplete "/>
    <x v="5"/>
    <m/>
    <m/>
    <m/>
    <m/>
  </r>
  <r>
    <s v="Cf9976"/>
    <x v="1"/>
    <x v="15"/>
    <m/>
    <n v="5"/>
    <n v="10"/>
    <s v="brown"/>
    <s v="smooth"/>
    <s v="yes "/>
    <s v="flattened but not enough, both ends rounded"/>
    <x v="3"/>
    <m/>
    <m/>
    <m/>
    <m/>
  </r>
  <r>
    <s v="Cf9977"/>
    <x v="9"/>
    <x v="11"/>
    <m/>
    <s v="unknown"/>
    <s v="unknown"/>
    <s v="light brown"/>
    <s v="irregular"/>
    <s v="no"/>
    <s v="odd shape, many irregularities like holes"/>
    <x v="5"/>
    <m/>
    <m/>
    <m/>
    <m/>
  </r>
  <r>
    <s v="Cf9978"/>
    <x v="1"/>
    <x v="15"/>
    <m/>
    <n v="5"/>
    <n v="5"/>
    <s v="brown"/>
    <s v="irregular"/>
    <s v="no"/>
    <m/>
    <x v="1"/>
    <m/>
    <m/>
    <m/>
    <m/>
  </r>
  <r>
    <s v="Cf9979"/>
    <x v="9"/>
    <x v="11"/>
    <m/>
    <s v="unknown"/>
    <s v="unknown"/>
    <s v="brown"/>
    <s v="irregular"/>
    <s v="no"/>
    <s v="many striations but too incomplete to determine which type is it "/>
    <x v="4"/>
    <m/>
    <m/>
    <m/>
    <m/>
  </r>
  <r>
    <s v="Cf9980"/>
    <x v="1"/>
    <x v="15"/>
    <m/>
    <n v="6"/>
    <n v="6"/>
    <s v="grey"/>
    <s v="smooth"/>
    <s v="yes"/>
    <s v="small with one end flattened and the other very tapered"/>
    <x v="5"/>
    <m/>
    <m/>
    <m/>
    <m/>
  </r>
  <r>
    <s v="Cf9981"/>
    <x v="9"/>
    <x v="11"/>
    <m/>
    <s v="unknown"/>
    <s v="unknown"/>
    <s v="brown"/>
    <s v="smooth"/>
    <s v="no"/>
    <s v="too small and incomplete"/>
    <x v="1"/>
    <m/>
    <m/>
    <m/>
    <m/>
  </r>
  <r>
    <s v="Cf9982"/>
    <x v="1"/>
    <x v="15"/>
    <m/>
    <n v="5"/>
    <n v="4"/>
    <s v="light grey"/>
    <s v="irregular"/>
    <s v="no"/>
    <s v="cylindral shape"/>
    <x v="5"/>
    <m/>
    <m/>
    <m/>
    <m/>
  </r>
  <r>
    <s v="Cf9985"/>
    <x v="1"/>
    <x v="14"/>
    <m/>
    <n v="4"/>
    <n v="5"/>
    <s v="light grey"/>
    <s v="smooth"/>
    <s v="yes"/>
    <s v="few striations but not in spiral "/>
    <x v="5"/>
    <m/>
    <m/>
    <m/>
    <m/>
  </r>
  <r>
    <s v="Cf9988"/>
    <x v="2"/>
    <x v="2"/>
    <m/>
    <n v="8"/>
    <n v="12"/>
    <s v="brown"/>
    <s v="irregular"/>
    <s v="yes"/>
    <s v="triangle shape"/>
    <x v="7"/>
    <s v="one special rounded inclusion (picture)"/>
    <s v="maybe if I can identify it "/>
    <m/>
    <m/>
  </r>
  <r>
    <s v="Cf9736"/>
    <x v="1"/>
    <x v="15"/>
    <m/>
    <n v="20"/>
    <n v="35"/>
    <s v="brown"/>
    <s v="irregular"/>
    <s v="yes"/>
    <s v="massive, cylindral with both ends rounded, traces of gut "/>
    <x v="4"/>
    <m/>
    <m/>
    <m/>
    <m/>
  </r>
  <r>
    <s v="Cf9737"/>
    <x v="1"/>
    <x v="15"/>
    <m/>
    <n v="8"/>
    <n v="23"/>
    <s v="brown"/>
    <s v="smooth"/>
    <s v="no"/>
    <s v="almost complete, one edn rounded"/>
    <x v="5"/>
    <m/>
    <m/>
    <m/>
    <m/>
  </r>
  <r>
    <s v="Cf9738"/>
    <x v="4"/>
    <x v="3"/>
    <m/>
    <n v="12"/>
    <n v="19"/>
    <s v="brown"/>
    <s v="smooth"/>
    <s v="no"/>
    <s v="very flattened, ovoïd"/>
    <x v="5"/>
    <m/>
    <m/>
    <m/>
    <m/>
  </r>
  <r>
    <s v="Cf9739"/>
    <x v="2"/>
    <x v="2"/>
    <m/>
    <n v="14"/>
    <n v="25"/>
    <s v="brown"/>
    <s v="irregular"/>
    <s v="yes"/>
    <s v="many traces of gut in spiral, one side flattened but both ends rounded"/>
    <x v="5"/>
    <m/>
    <m/>
    <m/>
    <m/>
  </r>
  <r>
    <s v="Cf9740"/>
    <x v="1"/>
    <x v="15"/>
    <m/>
    <n v="8"/>
    <n v="17"/>
    <s v="grey"/>
    <s v="irregular"/>
    <s v="yes"/>
    <s v="eucoprus shape"/>
    <x v="5"/>
    <m/>
    <m/>
    <m/>
    <m/>
  </r>
  <r>
    <s v="Cf9741"/>
    <x v="12"/>
    <x v="15"/>
    <m/>
    <n v="12"/>
    <n v="17"/>
    <s v="brown"/>
    <s v="irregular"/>
    <s v="yes"/>
    <s v="many traces"/>
    <x v="7"/>
    <s v="structure like a hive "/>
    <m/>
    <m/>
    <m/>
  </r>
  <r>
    <s v="Cf9742"/>
    <x v="1"/>
    <x v="14"/>
    <m/>
    <n v="11"/>
    <n v="14"/>
    <s v="light grey"/>
    <s v="irregular"/>
    <s v="yes"/>
    <s v="rounded"/>
    <x v="1"/>
    <m/>
    <m/>
    <m/>
    <m/>
  </r>
  <r>
    <s v="Cf9743"/>
    <x v="1"/>
    <x v="15"/>
    <m/>
    <n v="5"/>
    <n v="10"/>
    <s v="light grey"/>
    <s v="irregular"/>
    <s v="yes"/>
    <s v="both ends rounded"/>
    <x v="1"/>
    <m/>
    <m/>
    <m/>
    <m/>
  </r>
  <r>
    <s v="Cf9744"/>
    <x v="7"/>
    <x v="17"/>
    <m/>
    <n v="7"/>
    <n v="12"/>
    <s v="brown"/>
    <s v="smooth"/>
    <s v="yes"/>
    <s v="one big striation in the middle of the specimen"/>
    <x v="5"/>
    <m/>
    <m/>
    <m/>
    <m/>
  </r>
  <r>
    <s v="Cf9745"/>
    <x v="1"/>
    <x v="15"/>
    <m/>
    <n v="7"/>
    <n v="11"/>
    <s v="dark brown"/>
    <s v="smooth"/>
    <s v="no"/>
    <s v="one end rounded"/>
    <x v="1"/>
    <m/>
    <m/>
    <m/>
    <m/>
  </r>
  <r>
    <s v="Cf9746"/>
    <x v="1"/>
    <x v="15"/>
    <m/>
    <n v="4"/>
    <n v="14"/>
    <s v="light brown"/>
    <s v="irregular"/>
    <s v="yes"/>
    <s v="tooth shape"/>
    <x v="3"/>
    <m/>
    <m/>
    <m/>
    <m/>
  </r>
  <r>
    <s v="Cf9747"/>
    <x v="1"/>
    <x v="14"/>
    <m/>
    <n v="5"/>
    <n v="7"/>
    <s v="light grey"/>
    <s v="smooth"/>
    <s v="yes"/>
    <s v="both ends rounded, rounded shape"/>
    <x v="1"/>
    <m/>
    <m/>
    <m/>
    <m/>
  </r>
  <r>
    <s v="Cf9748"/>
    <x v="1"/>
    <x v="15"/>
    <m/>
    <n v="7"/>
    <n v="18"/>
    <s v="light grey"/>
    <s v="smooth"/>
    <s v="yes"/>
    <s v="slightly flattened, but both ends rounded"/>
    <x v="5"/>
    <m/>
    <m/>
    <m/>
    <m/>
  </r>
  <r>
    <s v="Cf9749"/>
    <x v="1"/>
    <x v="15"/>
    <m/>
    <n v="5"/>
    <n v="11"/>
    <s v="brown"/>
    <s v="irregular"/>
    <s v="no"/>
    <s v="many striations but not in spiral"/>
    <x v="5"/>
    <m/>
    <m/>
    <m/>
    <m/>
  </r>
  <r>
    <s v="Cf9750"/>
    <x v="7"/>
    <x v="17"/>
    <m/>
    <n v="8"/>
    <n v="13"/>
    <s v="light brown"/>
    <s v="irregular"/>
    <s v="no"/>
    <s v="many spiral striations but poorly developed spiral"/>
    <x v="1"/>
    <m/>
    <m/>
    <m/>
    <m/>
  </r>
  <r>
    <s v="Cf9751"/>
    <x v="4"/>
    <x v="3"/>
    <m/>
    <n v="7"/>
    <n v="17"/>
    <s v="light grey"/>
    <s v="smooth"/>
    <s v="yes"/>
    <s v="flattened"/>
    <x v="5"/>
    <m/>
    <m/>
    <m/>
    <m/>
  </r>
  <r>
    <s v="Cf9752"/>
    <x v="2"/>
    <x v="2"/>
    <m/>
    <n v="14"/>
    <n v="19"/>
    <s v="brown"/>
    <s v="irregular"/>
    <s v="yes"/>
    <s v="massive, many irregularities   "/>
    <x v="5"/>
    <m/>
    <m/>
    <m/>
    <m/>
  </r>
  <r>
    <s v="Cf9753"/>
    <x v="1"/>
    <x v="15"/>
    <m/>
    <n v="7"/>
    <n v="16"/>
    <s v="brown"/>
    <s v="smooth"/>
    <s v="yes"/>
    <s v="cylindral, both ends rounded"/>
    <x v="5"/>
    <m/>
    <m/>
    <m/>
    <m/>
  </r>
  <r>
    <s v="Cf9754"/>
    <x v="7"/>
    <x v="17"/>
    <m/>
    <n v="7"/>
    <n v="10"/>
    <s v="grey"/>
    <s v="irregular"/>
    <s v="no"/>
    <s v="many spiral striations"/>
    <x v="1"/>
    <m/>
    <m/>
    <m/>
    <m/>
  </r>
  <r>
    <s v="Cf9755"/>
    <x v="1"/>
    <x v="15"/>
    <m/>
    <n v="6"/>
    <n v="12"/>
    <s v="grey"/>
    <s v="smooth"/>
    <s v="no"/>
    <s v="one end rounded"/>
    <x v="5"/>
    <m/>
    <m/>
    <m/>
    <m/>
  </r>
  <r>
    <s v="Cf9756"/>
    <x v="2"/>
    <x v="2"/>
    <m/>
    <n v="7"/>
    <n v="9"/>
    <s v="grey"/>
    <s v="smooth"/>
    <s v="yes"/>
    <s v="odd shape"/>
    <x v="1"/>
    <m/>
    <m/>
    <m/>
    <m/>
  </r>
  <r>
    <s v="Cf9757"/>
    <x v="10"/>
    <x v="17"/>
    <m/>
    <n v="3"/>
    <n v="12"/>
    <s v="light grey"/>
    <s v="irregular"/>
    <s v="yes "/>
    <s v="visible last whorl, scroll type"/>
    <x v="3"/>
    <m/>
    <m/>
    <m/>
    <m/>
  </r>
  <r>
    <s v="Cf9758"/>
    <x v="9"/>
    <x v="11"/>
    <m/>
    <n v="4"/>
    <n v="4"/>
    <s v="brown"/>
    <s v="smooth"/>
    <s v="no"/>
    <s v="too small and incomplete"/>
    <x v="5"/>
    <m/>
    <m/>
    <m/>
    <m/>
  </r>
  <r>
    <s v="Cf9759"/>
    <x v="2"/>
    <x v="2"/>
    <m/>
    <n v="8"/>
    <n v="11"/>
    <s v="brown"/>
    <s v="irregular"/>
    <s v="yes"/>
    <s v="quite rounded  "/>
    <x v="5"/>
    <m/>
    <m/>
    <m/>
    <m/>
  </r>
  <r>
    <s v="Cf9760"/>
    <x v="9"/>
    <x v="11"/>
    <m/>
    <s v="unknown"/>
    <s v="unknown"/>
    <s v="light grey"/>
    <s v="irregular"/>
    <s v="no"/>
    <s v="too incomplete and small"/>
    <x v="5"/>
    <m/>
    <m/>
    <m/>
    <m/>
  </r>
  <r>
    <s v="Cf9761"/>
    <x v="7"/>
    <x v="17"/>
    <m/>
    <n v="10"/>
    <n v="12"/>
    <s v="brown"/>
    <s v="irregular"/>
    <s v="yes"/>
    <s v="one big spiral striation"/>
    <x v="3"/>
    <s v="Gyrolepis x4"/>
    <s v="&gt;20"/>
    <m/>
    <m/>
  </r>
  <r>
    <s v="Cf9762"/>
    <x v="7"/>
    <x v="17"/>
    <m/>
    <n v="5"/>
    <n v="15"/>
    <s v="light grey"/>
    <s v="irregular"/>
    <s v="yes"/>
    <s v="poorly developed spiral but pretty sure its a F type "/>
    <x v="4"/>
    <m/>
    <m/>
    <m/>
    <m/>
  </r>
  <r>
    <s v="Cf9763"/>
    <x v="1"/>
    <x v="15"/>
    <m/>
    <n v="6"/>
    <n v="6"/>
    <s v="light grey"/>
    <s v="smooth"/>
    <s v="no"/>
    <s v="slightly flattened"/>
    <x v="1"/>
    <m/>
    <m/>
    <m/>
    <m/>
  </r>
  <r>
    <s v="Cf9764"/>
    <x v="10"/>
    <x v="17"/>
    <m/>
    <n v="3"/>
    <n v="10"/>
    <s v="brown"/>
    <s v="smooth"/>
    <s v="yes"/>
    <s v="visible last whorl"/>
    <x v="1"/>
    <m/>
    <m/>
    <m/>
    <m/>
  </r>
  <r>
    <s v="Cf9765"/>
    <x v="1"/>
    <x v="15"/>
    <m/>
    <n v="9"/>
    <n v="15"/>
    <s v="light grey"/>
    <s v="smooth"/>
    <s v="yes"/>
    <s v="quite rounded, both ends rounded"/>
    <x v="5"/>
    <m/>
    <m/>
    <m/>
    <m/>
  </r>
  <r>
    <s v="Cf9766"/>
    <x v="1"/>
    <x v="15"/>
    <m/>
    <n v="9"/>
    <n v="12"/>
    <s v="brown"/>
    <s v="smooth"/>
    <s v="yes"/>
    <s v="quite flattened"/>
    <x v="5"/>
    <m/>
    <m/>
    <m/>
    <m/>
  </r>
  <r>
    <s v="Cf9767"/>
    <x v="10"/>
    <x v="17"/>
    <m/>
    <n v="5"/>
    <n v="9"/>
    <s v="brown"/>
    <s v="irregular"/>
    <s v="no"/>
    <s v="one end very tapered, visible spiral inside "/>
    <x v="3"/>
    <m/>
    <m/>
    <m/>
    <m/>
  </r>
  <r>
    <s v="Cf9768"/>
    <x v="9"/>
    <x v="11"/>
    <m/>
    <n v="6"/>
    <n v="4"/>
    <s v="light brown"/>
    <s v="smooth"/>
    <s v="no"/>
    <s v="very small "/>
    <x v="4"/>
    <m/>
    <m/>
    <m/>
    <m/>
  </r>
  <r>
    <s v="Cf9769"/>
    <x v="1"/>
    <x v="15"/>
    <m/>
    <n v="5"/>
    <n v="12"/>
    <s v="dark brown"/>
    <s v="irregular"/>
    <s v="no"/>
    <s v="vertical striation "/>
    <x v="5"/>
    <m/>
    <m/>
    <m/>
    <m/>
  </r>
  <r>
    <s v="Cf9770"/>
    <x v="9"/>
    <x v="11"/>
    <m/>
    <n v="6"/>
    <n v="4"/>
    <s v="brown"/>
    <s v="smooth"/>
    <s v="no"/>
    <s v="very incomplete but it is a cylindral part "/>
    <x v="1"/>
    <m/>
    <m/>
    <m/>
    <m/>
  </r>
  <r>
    <s v="Cf9771"/>
    <x v="1"/>
    <x v="15"/>
    <m/>
    <n v="6"/>
    <n v="10"/>
    <s v="light brown"/>
    <s v="irregular"/>
    <s v="yes"/>
    <s v="one end is more flattened than the other"/>
    <x v="5"/>
    <m/>
    <m/>
    <m/>
    <m/>
  </r>
  <r>
    <s v="Cf9772"/>
    <x v="1"/>
    <x v="15"/>
    <m/>
    <n v="6"/>
    <n v="10"/>
    <s v="light brown"/>
    <s v="irregular"/>
    <s v="no"/>
    <m/>
    <x v="1"/>
    <m/>
    <m/>
    <m/>
    <m/>
  </r>
  <r>
    <s v="Cf9773"/>
    <x v="4"/>
    <x v="3"/>
    <m/>
    <n v="10"/>
    <n v="8"/>
    <s v="brown"/>
    <s v="irregular"/>
    <s v="no"/>
    <s v="one end is M shape "/>
    <x v="1"/>
    <m/>
    <m/>
    <m/>
    <m/>
  </r>
  <r>
    <s v="Cf9774"/>
    <x v="1"/>
    <x v="15"/>
    <m/>
    <n v="6"/>
    <n v="5"/>
    <s v="light brown"/>
    <s v="irregular"/>
    <s v="no"/>
    <m/>
    <x v="4"/>
    <m/>
    <m/>
    <m/>
    <m/>
  </r>
  <r>
    <s v="Cf9775"/>
    <x v="1"/>
    <x v="15"/>
    <m/>
    <n v="5"/>
    <n v="9"/>
    <s v="brown"/>
    <s v="smooth"/>
    <s v="no"/>
    <s v="one end is very rounded"/>
    <x v="1"/>
    <m/>
    <m/>
    <m/>
    <m/>
  </r>
  <r>
    <s v="Cf9776"/>
    <x v="2"/>
    <x v="2"/>
    <m/>
    <n v="9"/>
    <n v="15"/>
    <s v="brown"/>
    <s v="smooth"/>
    <s v="no"/>
    <s v="not cylindral, quite curved, with a &quot;pas&quot; on one side"/>
    <x v="5"/>
    <m/>
    <m/>
    <m/>
    <m/>
  </r>
  <r>
    <s v="Cf9777"/>
    <x v="10"/>
    <x v="17"/>
    <m/>
    <n v="5"/>
    <n v="8"/>
    <s v="dark brown"/>
    <s v="irregular"/>
    <s v="no"/>
    <s v="poorly developed spiral but pretty sure its a F type "/>
    <x v="5"/>
    <m/>
    <m/>
    <m/>
    <m/>
  </r>
  <r>
    <s v="Cf9778"/>
    <x v="1"/>
    <x v="14"/>
    <m/>
    <n v="5"/>
    <n v="7"/>
    <s v="light brown"/>
    <s v="smooth"/>
    <s v="yes"/>
    <s v="losangic shape"/>
    <x v="5"/>
    <m/>
    <m/>
    <m/>
    <m/>
  </r>
  <r>
    <s v="Cf9779"/>
    <x v="9"/>
    <x v="11"/>
    <m/>
    <n v="7"/>
    <n v="10"/>
    <s v="light grey"/>
    <s v="irregular"/>
    <s v="no"/>
    <s v="too incomplete and small"/>
    <x v="5"/>
    <m/>
    <m/>
    <m/>
    <m/>
  </r>
  <r>
    <s v="Cf9780"/>
    <x v="4"/>
    <x v="3"/>
    <m/>
    <n v="5"/>
    <n v="10"/>
    <s v="dark grey"/>
    <s v="irregular"/>
    <s v="yes"/>
    <s v="quite curved"/>
    <x v="5"/>
    <m/>
    <m/>
    <m/>
    <m/>
  </r>
  <r>
    <s v="Cf9781"/>
    <x v="1"/>
    <x v="15"/>
    <m/>
    <n v="5"/>
    <n v="6"/>
    <s v="brown"/>
    <s v="irregular"/>
    <s v="no"/>
    <s v="quite flattened but one end rounded"/>
    <x v="1"/>
    <m/>
    <m/>
    <m/>
    <m/>
  </r>
  <r>
    <s v="Cf9782"/>
    <x v="9"/>
    <x v="11"/>
    <m/>
    <n v="4"/>
    <n v="5"/>
    <s v="brown"/>
    <s v="irregular"/>
    <s v="no"/>
    <s v="too small and incomplete"/>
    <x v="1"/>
    <s v="Gyrolepis"/>
    <m/>
    <m/>
    <m/>
  </r>
  <r>
    <s v="Cf9783"/>
    <x v="1"/>
    <x v="14"/>
    <m/>
    <n v="7"/>
    <n v="8"/>
    <s v="white"/>
    <s v="irregular"/>
    <s v="yes"/>
    <s v="many holes and traces of gut (littles holes everywhere)"/>
    <x v="5"/>
    <m/>
    <m/>
    <m/>
    <m/>
  </r>
  <r>
    <s v="Cf9784"/>
    <x v="9"/>
    <x v="11"/>
    <m/>
    <s v="unknown"/>
    <s v="unknown"/>
    <s v="dark brown"/>
    <s v="smooth"/>
    <s v="no"/>
    <s v="too small and incomplete"/>
    <x v="1"/>
    <m/>
    <m/>
    <m/>
    <m/>
  </r>
  <r>
    <s v="Cf9785"/>
    <x v="1"/>
    <x v="15"/>
    <m/>
    <n v="4"/>
    <n v="9"/>
    <s v="brown"/>
    <s v="irregular"/>
    <s v="no"/>
    <s v="very tapened and flattened but not enough to be a H type"/>
    <x v="5"/>
    <m/>
    <m/>
    <m/>
    <m/>
  </r>
  <r>
    <s v="Cf10424"/>
    <x v="4"/>
    <x v="3"/>
    <m/>
    <n v="8"/>
    <n v="10"/>
    <s v="dark grey"/>
    <s v="irregular"/>
    <s v="yes"/>
    <m/>
    <x v="5"/>
    <m/>
    <m/>
    <m/>
    <m/>
  </r>
  <r>
    <s v="Cf10425"/>
    <x v="1"/>
    <x v="15"/>
    <m/>
    <n v="3"/>
    <n v="6"/>
    <s v="brown"/>
    <s v="irregular"/>
    <s v="yes"/>
    <s v="very small, tooth shape"/>
    <x v="1"/>
    <m/>
    <m/>
    <m/>
    <m/>
  </r>
  <r>
    <s v="Cf10426"/>
    <x v="1"/>
    <x v="15"/>
    <m/>
    <n v="5"/>
    <n v="10"/>
    <s v="light brown"/>
    <s v="smooth"/>
    <s v="no"/>
    <s v="one end very tapered  "/>
    <x v="4"/>
    <m/>
    <m/>
    <m/>
    <m/>
  </r>
  <r>
    <s v="Cf10427.1"/>
    <x v="1"/>
    <x v="14"/>
    <m/>
    <n v="5"/>
    <n v="7"/>
    <s v="brown"/>
    <s v="irregular"/>
    <s v="yes"/>
    <s v="ovoïd, both ends rounded"/>
    <x v="1"/>
    <m/>
    <m/>
    <m/>
    <m/>
  </r>
  <r>
    <s v="Cf10427.2"/>
    <x v="2"/>
    <x v="2"/>
    <m/>
    <n v="6"/>
    <n v="8"/>
    <s v="brown"/>
    <s v="irregular"/>
    <s v="no"/>
    <s v="not really rounded but not really cylindral too "/>
    <x v="5"/>
    <m/>
    <m/>
    <m/>
    <m/>
  </r>
  <r>
    <s v="Cf10288"/>
    <x v="2"/>
    <x v="2"/>
    <m/>
    <n v="14"/>
    <n v="27"/>
    <s v="brown"/>
    <s v="irregular"/>
    <s v="yes"/>
    <s v="massvie, odd shape but quite cylindral "/>
    <x v="5"/>
    <m/>
    <m/>
    <m/>
    <m/>
  </r>
  <r>
    <s v="Cf10289"/>
    <x v="7"/>
    <x v="17"/>
    <m/>
    <n v="12"/>
    <n v="21"/>
    <s v="light grey"/>
    <s v="irregular"/>
    <s v="no"/>
    <s v="many spiral striations"/>
    <x v="1"/>
    <m/>
    <m/>
    <m/>
    <m/>
  </r>
  <r>
    <s v="Cf10290"/>
    <x v="1"/>
    <x v="15"/>
    <m/>
    <n v="6"/>
    <n v="8"/>
    <s v="brown"/>
    <s v="smooth"/>
    <s v="yes"/>
    <s v="flattened but both ends roudned and ovoïd"/>
    <x v="5"/>
    <m/>
    <m/>
    <m/>
    <m/>
  </r>
  <r>
    <s v="Cf10291"/>
    <x v="2"/>
    <x v="2"/>
    <m/>
    <n v="9"/>
    <n v="9"/>
    <s v="light grey"/>
    <s v="irregular"/>
    <s v="yes"/>
    <s v="rounded and flattened but with too many irregularities"/>
    <x v="3"/>
    <m/>
    <m/>
    <m/>
    <m/>
  </r>
  <r>
    <s v="Cf10292"/>
    <x v="1"/>
    <x v="15"/>
    <m/>
    <n v="6"/>
    <n v="21"/>
    <s v="light brown"/>
    <s v="irregular"/>
    <s v="yes"/>
    <s v="both ends very tapered"/>
    <x v="3"/>
    <s v="Gyrolepis"/>
    <m/>
    <m/>
    <m/>
  </r>
  <r>
    <s v="Cf10293"/>
    <x v="7"/>
    <x v="17"/>
    <m/>
    <n v="5"/>
    <n v="11"/>
    <s v="light brown"/>
    <s v="smooth"/>
    <s v="yes"/>
    <s v="two big spiral striations "/>
    <x v="5"/>
    <m/>
    <m/>
    <m/>
    <m/>
  </r>
  <r>
    <s v="Cf10294"/>
    <x v="9"/>
    <x v="11"/>
    <m/>
    <n v="7"/>
    <n v="7"/>
    <s v="light brown"/>
    <s v="smooth"/>
    <s v="no"/>
    <s v="too incomplete  "/>
    <x v="1"/>
    <m/>
    <m/>
    <m/>
    <m/>
  </r>
  <r>
    <s v="Cf10295"/>
    <x v="1"/>
    <x v="15"/>
    <m/>
    <n v="5"/>
    <n v="8"/>
    <s v="grey"/>
    <s v="smooth"/>
    <s v="yes"/>
    <s v="slightly curved"/>
    <x v="5"/>
    <m/>
    <m/>
    <m/>
    <m/>
  </r>
  <r>
    <s v="Cf10296"/>
    <x v="1"/>
    <x v="14"/>
    <m/>
    <n v="5"/>
    <n v="5"/>
    <s v="light grey"/>
    <s v="smooth"/>
    <s v="yes"/>
    <s v="very small and rounded"/>
    <x v="5"/>
    <m/>
    <m/>
    <m/>
    <m/>
  </r>
  <r>
    <s v="Cf10297"/>
    <x v="1"/>
    <x v="15"/>
    <m/>
    <n v="6"/>
    <n v="7"/>
    <s v="light brown"/>
    <s v="irregular"/>
    <s v="no"/>
    <s v="cylindral"/>
    <x v="3"/>
    <s v="Gyrolepis "/>
    <m/>
    <m/>
    <m/>
  </r>
  <r>
    <s v="Cf10298"/>
    <x v="1"/>
    <x v="15"/>
    <m/>
    <n v="8"/>
    <n v="12"/>
    <s v="brown"/>
    <s v="irregular"/>
    <s v="no"/>
    <s v="very incomplete but it is a cylindral part "/>
    <x v="5"/>
    <m/>
    <m/>
    <m/>
    <m/>
  </r>
  <r>
    <s v="Cf10299"/>
    <x v="9"/>
    <x v="11"/>
    <m/>
    <s v="unknown"/>
    <s v="unknown"/>
    <s v="grey"/>
    <s v="irregular"/>
    <s v="no"/>
    <s v="very incomplete and angular "/>
    <x v="1"/>
    <m/>
    <m/>
    <m/>
    <m/>
  </r>
  <r>
    <s v="Cf10300"/>
    <x v="4"/>
    <x v="3"/>
    <m/>
    <n v="10"/>
    <n v="14"/>
    <s v="brown"/>
    <s v="irregular"/>
    <s v="yes"/>
    <s v="flattened but quite thick at one side "/>
    <x v="5"/>
    <m/>
    <m/>
    <m/>
    <m/>
  </r>
  <r>
    <s v="Cf10301"/>
    <x v="2"/>
    <x v="2"/>
    <m/>
    <n v="9"/>
    <n v="15"/>
    <s v="light grey"/>
    <s v="smooth"/>
    <s v="no"/>
    <s v="triangle shape  "/>
    <x v="5"/>
    <m/>
    <m/>
    <m/>
    <m/>
  </r>
  <r>
    <s v="Cf10302"/>
    <x v="2"/>
    <x v="2"/>
    <m/>
    <n v="10"/>
    <n v="13"/>
    <s v="light grey"/>
    <s v="irregular"/>
    <s v="yes"/>
    <s v="too flattened to be B type but not enough to be H type "/>
    <x v="1"/>
    <m/>
    <m/>
    <m/>
    <m/>
  </r>
  <r>
    <s v="Cf10303"/>
    <x v="1"/>
    <x v="14"/>
    <m/>
    <n v="6"/>
    <n v="6"/>
    <s v="brown"/>
    <s v="irregular"/>
    <s v="no"/>
    <s v="almost complete  "/>
    <x v="1"/>
    <m/>
    <m/>
    <m/>
    <m/>
  </r>
  <r>
    <s v="Cf10304"/>
    <x v="4"/>
    <x v="3"/>
    <m/>
    <n v="6"/>
    <n v="8"/>
    <s v="dark brown"/>
    <s v="irregular"/>
    <s v="no"/>
    <s v="almost complete, not really ovoïd but very flattened "/>
    <x v="5"/>
    <m/>
    <m/>
    <m/>
    <m/>
  </r>
  <r>
    <s v="Cf10305"/>
    <x v="1"/>
    <x v="15"/>
    <m/>
    <n v="4"/>
    <n v="10"/>
    <s v="light grey"/>
    <s v="smooth"/>
    <s v="yes"/>
    <s v="very ovoïd and both ends rounded"/>
    <x v="5"/>
    <m/>
    <m/>
    <m/>
    <m/>
  </r>
  <r>
    <s v="Cf10306"/>
    <x v="2"/>
    <x v="2"/>
    <m/>
    <n v="8"/>
    <n v="12"/>
    <s v="dark brown"/>
    <s v="smooth"/>
    <s v="yes"/>
    <s v="very odd shape, triangle shape but with many dimples "/>
    <x v="5"/>
    <m/>
    <m/>
    <m/>
    <m/>
  </r>
  <r>
    <s v="Cf10307"/>
    <x v="1"/>
    <x v="15"/>
    <m/>
    <n v="9"/>
    <n v="15"/>
    <s v="light brown"/>
    <s v="irregular"/>
    <s v="yes"/>
    <s v="ovoïd, both ends rounded"/>
    <x v="5"/>
    <m/>
    <m/>
    <m/>
    <m/>
  </r>
  <r>
    <s v="Cf10308"/>
    <x v="1"/>
    <x v="15"/>
    <m/>
    <n v="5"/>
    <n v="12"/>
    <s v="dark brown "/>
    <s v="irregular"/>
    <s v="yes"/>
    <s v="eucoprus shape"/>
    <x v="1"/>
    <m/>
    <m/>
    <m/>
    <m/>
  </r>
  <r>
    <s v="Cf10309"/>
    <x v="1"/>
    <x v="15"/>
    <m/>
    <n v="6"/>
    <n v="11"/>
    <s v="brown"/>
    <s v="irregular"/>
    <s v="yes"/>
    <s v="tear shape, one end rounded and the other very tapered "/>
    <x v="5"/>
    <m/>
    <m/>
    <m/>
    <m/>
  </r>
  <r>
    <s v="Cf10310"/>
    <x v="10"/>
    <x v="17"/>
    <m/>
    <n v="4"/>
    <n v="13"/>
    <s v="brown"/>
    <s v="smooth"/>
    <s v="yes"/>
    <s v="visible last whorl, scroll type"/>
    <x v="3"/>
    <m/>
    <m/>
    <m/>
    <m/>
  </r>
  <r>
    <s v="Cf10311"/>
    <x v="2"/>
    <x v="2"/>
    <m/>
    <n v="7"/>
    <n v="10"/>
    <s v="light grey"/>
    <s v="irregular"/>
    <s v="yes"/>
    <s v="flattened but not enought to be a H type, ovoïd"/>
    <x v="1"/>
    <m/>
    <m/>
    <m/>
    <m/>
  </r>
  <r>
    <s v="Cf10312"/>
    <x v="10"/>
    <x v="17"/>
    <m/>
    <n v="5"/>
    <n v="9"/>
    <s v="brown"/>
    <s v="irregular"/>
    <s v="yes"/>
    <s v="ovoïd, both ends rounded"/>
    <x v="1"/>
    <s v="one big scale? Got a picture"/>
    <m/>
    <m/>
    <m/>
  </r>
  <r>
    <s v="Cf10313"/>
    <x v="1"/>
    <x v="15"/>
    <m/>
    <n v="8"/>
    <n v="4"/>
    <s v="light grey"/>
    <s v="smooth"/>
    <s v="no"/>
    <s v="cylindral "/>
    <x v="5"/>
    <m/>
    <m/>
    <m/>
    <m/>
  </r>
  <r>
    <s v="Cf10314"/>
    <x v="1"/>
    <x v="15"/>
    <m/>
    <n v="10"/>
    <n v="4"/>
    <s v="dark grey"/>
    <s v="smooth"/>
    <s v="yes"/>
    <s v="very cylindral with both ends rounded"/>
    <x v="5"/>
    <m/>
    <m/>
    <m/>
    <m/>
  </r>
  <r>
    <s v="Cf10315"/>
    <x v="7"/>
    <x v="17"/>
    <m/>
    <n v="3"/>
    <n v="9"/>
    <s v="light grey"/>
    <s v="irregular"/>
    <s v="no"/>
    <s v="one end tapered"/>
    <x v="1"/>
    <m/>
    <m/>
    <m/>
    <m/>
  </r>
  <r>
    <s v="Cf10316"/>
    <x v="9"/>
    <x v="11"/>
    <m/>
    <s v="unknown"/>
    <s v="unknown"/>
    <s v="dark brown"/>
    <s v="smooth"/>
    <s v="no"/>
    <s v="very odd shape"/>
    <x v="1"/>
    <m/>
    <m/>
    <m/>
    <m/>
  </r>
  <r>
    <s v="Cf10317"/>
    <x v="9"/>
    <x v="11"/>
    <m/>
    <s v="unknown"/>
    <s v="unknown"/>
    <s v="light brown"/>
    <s v="smooth"/>
    <s v="no"/>
    <s v="too small and incomplete"/>
    <x v="1"/>
    <m/>
    <m/>
    <m/>
    <m/>
  </r>
  <r>
    <s v="Cf10318"/>
    <x v="1"/>
    <x v="15"/>
    <m/>
    <n v="3"/>
    <n v="7"/>
    <s v="light grey"/>
    <s v="smooth"/>
    <s v="yes"/>
    <s v="ovoïd, both ends rounded"/>
    <x v="4"/>
    <m/>
    <m/>
    <m/>
    <m/>
  </r>
  <r>
    <s v="Cf10319"/>
    <x v="9"/>
    <x v="11"/>
    <m/>
    <s v="unknown"/>
    <s v="unknown"/>
    <s v="light grey"/>
    <s v="irregular"/>
    <s v="no"/>
    <s v="too small and incomplete"/>
    <x v="1"/>
    <m/>
    <m/>
    <m/>
    <m/>
  </r>
  <r>
    <s v="Cf10320"/>
    <x v="9"/>
    <x v="11"/>
    <m/>
    <n v="2"/>
    <n v="5"/>
    <s v="light brown"/>
    <s v="smooth"/>
    <s v="no"/>
    <s v="too small and incomplete"/>
    <x v="1"/>
    <m/>
    <m/>
    <m/>
    <m/>
  </r>
  <r>
    <s v="Cf10321"/>
    <x v="1"/>
    <x v="14"/>
    <m/>
    <n v="4"/>
    <n v="6"/>
    <s v="light grey"/>
    <s v="irregular"/>
    <s v="yes"/>
    <s v="rounded"/>
    <x v="5"/>
    <m/>
    <m/>
    <m/>
    <m/>
  </r>
  <r>
    <s v="Cf10322"/>
    <x v="9"/>
    <x v="11"/>
    <m/>
    <s v="unknown"/>
    <s v="unknown"/>
    <s v="light brown"/>
    <s v="irregular"/>
    <s v="no"/>
    <s v="too small and incomplete"/>
    <x v="4"/>
    <s v="Gyrolepis"/>
    <m/>
    <m/>
    <m/>
  </r>
  <r>
    <s v="Cf10323"/>
    <x v="4"/>
    <x v="3"/>
    <m/>
    <n v="3"/>
    <n v="3"/>
    <s v="brown"/>
    <s v="smooth"/>
    <s v="yes"/>
    <s v="very small and rounded"/>
    <x v="5"/>
    <m/>
    <m/>
    <m/>
    <m/>
  </r>
  <r>
    <s v="Cf10325"/>
    <x v="1"/>
    <x v="14"/>
    <m/>
    <n v="2"/>
    <n v="3"/>
    <s v="dark brown"/>
    <s v="smooth"/>
    <s v="yes"/>
    <s v="very small, few irregularities"/>
    <x v="5"/>
    <m/>
    <m/>
    <m/>
    <m/>
  </r>
  <r>
    <s v="Cf10422"/>
    <x v="4"/>
    <x v="3"/>
    <m/>
    <n v="15"/>
    <n v="26"/>
    <s v="brown"/>
    <s v="smooth"/>
    <s v="yes"/>
    <s v="very thin, rectangular shape"/>
    <x v="5"/>
    <m/>
    <m/>
    <s v="Yes"/>
    <m/>
  </r>
  <r>
    <s v="Cf10423"/>
    <x v="4"/>
    <x v="3"/>
    <m/>
    <n v="6"/>
    <n v="16"/>
    <s v="brown"/>
    <s v="smooth"/>
    <s v="yes"/>
    <s v="curved"/>
    <x v="5"/>
    <m/>
    <m/>
    <m/>
    <m/>
  </r>
  <r>
    <s v="Cf10254"/>
    <x v="2"/>
    <x v="2"/>
    <m/>
    <n v="10"/>
    <n v="21"/>
    <s v="brown"/>
    <s v="irregular"/>
    <s v="no"/>
    <s v="triangle shape"/>
    <x v="3"/>
    <s v="Gyrolepis"/>
    <m/>
    <m/>
    <m/>
  </r>
  <r>
    <s v="Cf10255"/>
    <x v="4"/>
    <x v="3"/>
    <m/>
    <n v="15"/>
    <n v="17"/>
    <s v="light brown"/>
    <s v="irregular"/>
    <s v="yes"/>
    <s v="maybe eucoprus shape "/>
    <x v="1"/>
    <m/>
    <m/>
    <m/>
    <m/>
  </r>
  <r>
    <s v="Cf10256"/>
    <x v="7"/>
    <x v="17"/>
    <m/>
    <n v="6"/>
    <n v="13"/>
    <s v="light grey"/>
    <s v="irregular"/>
    <s v="yes"/>
    <s v="many striations "/>
    <x v="1"/>
    <m/>
    <m/>
    <m/>
    <m/>
  </r>
  <r>
    <s v="Cf10257"/>
    <x v="10"/>
    <x v="17"/>
    <m/>
    <n v="5"/>
    <n v="12"/>
    <s v="light brown"/>
    <s v="irregular"/>
    <s v="yes"/>
    <s v="visible last whorl"/>
    <x v="3"/>
    <s v="Gyrolepis"/>
    <m/>
    <m/>
    <m/>
  </r>
  <r>
    <s v="Cf10258"/>
    <x v="1"/>
    <x v="15"/>
    <m/>
    <n v="5"/>
    <n v="11"/>
    <s v="light brown"/>
    <s v="irregular"/>
    <s v="no"/>
    <s v="quite flattened  "/>
    <x v="1"/>
    <m/>
    <m/>
    <m/>
    <m/>
  </r>
  <r>
    <s v="Cf10259"/>
    <x v="4"/>
    <x v="3"/>
    <m/>
    <n v="4"/>
    <n v="13"/>
    <s v="brown"/>
    <s v="irregular"/>
    <s v="no"/>
    <s v="long and flattened ( I ? ), many traces"/>
    <x v="5"/>
    <m/>
    <m/>
    <m/>
    <m/>
  </r>
  <r>
    <s v="Cf10260"/>
    <x v="1"/>
    <x v="15"/>
    <m/>
    <n v="5"/>
    <n v="11"/>
    <s v="white"/>
    <s v="irregular"/>
    <s v="no"/>
    <s v="one end rounded"/>
    <x v="5"/>
    <m/>
    <m/>
    <m/>
    <m/>
  </r>
  <r>
    <s v="Cf10261"/>
    <x v="9"/>
    <x v="11"/>
    <m/>
    <s v="unknown"/>
    <s v="unknown"/>
    <s v="white"/>
    <s v="irregular"/>
    <s v="no"/>
    <m/>
    <x v="1"/>
    <m/>
    <m/>
    <m/>
    <m/>
  </r>
  <r>
    <s v="Cf10262"/>
    <x v="1"/>
    <x v="15"/>
    <m/>
    <n v="5"/>
    <n v="8"/>
    <s v="grey"/>
    <s v="irregular"/>
    <s v="yes"/>
    <s v="quite tear shape"/>
    <x v="1"/>
    <m/>
    <m/>
    <m/>
    <m/>
  </r>
  <r>
    <s v="Cf10263"/>
    <x v="1"/>
    <x v="15"/>
    <m/>
    <n v="5"/>
    <n v="15"/>
    <s v="grey"/>
    <s v="smooth"/>
    <s v="yes"/>
    <s v="both ends rounded"/>
    <x v="5"/>
    <m/>
    <m/>
    <m/>
    <m/>
  </r>
  <r>
    <s v="Cf10264"/>
    <x v="10"/>
    <x v="17"/>
    <m/>
    <n v="6"/>
    <n v="15"/>
    <s v="brown"/>
    <s v="irregular"/>
    <s v="no"/>
    <s v="visible last whorl "/>
    <x v="4"/>
    <m/>
    <m/>
    <m/>
    <m/>
  </r>
  <r>
    <s v="Cf10265"/>
    <x v="4"/>
    <x v="3"/>
    <m/>
    <n v="8"/>
    <n v="12"/>
    <s v="grey"/>
    <s v="smooth"/>
    <s v="no"/>
    <s v="ovoïd  "/>
    <x v="5"/>
    <m/>
    <m/>
    <m/>
    <m/>
  </r>
  <r>
    <s v="Cf10266"/>
    <x v="4"/>
    <x v="3"/>
    <m/>
    <n v="6"/>
    <n v="12"/>
    <s v="light grey"/>
    <s v="irregular"/>
    <s v="no"/>
    <s v="quite curved0"/>
    <x v="5"/>
    <m/>
    <m/>
    <m/>
    <m/>
  </r>
  <r>
    <s v="Cf10267"/>
    <x v="7"/>
    <x v="17"/>
    <m/>
    <n v="5"/>
    <n v="12"/>
    <s v="white"/>
    <s v="irregular"/>
    <s v="yes"/>
    <s v="both ends tapered"/>
    <x v="3"/>
    <m/>
    <m/>
    <m/>
    <m/>
  </r>
  <r>
    <s v="Cf10268"/>
    <x v="7"/>
    <x v="17"/>
    <m/>
    <n v="5"/>
    <n v="8"/>
    <s v="light brown"/>
    <s v="irregular"/>
    <s v="no"/>
    <s v="many irregularities  "/>
    <x v="3"/>
    <m/>
    <m/>
    <m/>
    <m/>
  </r>
  <r>
    <s v="Cf10269"/>
    <x v="1"/>
    <x v="15"/>
    <m/>
    <n v="4"/>
    <n v="7"/>
    <s v="light grey"/>
    <s v="smooth"/>
    <s v="no"/>
    <s v="one end tapered"/>
    <x v="1"/>
    <m/>
    <m/>
    <m/>
    <m/>
  </r>
  <r>
    <s v="Cf10270"/>
    <x v="1"/>
    <x v="15"/>
    <m/>
    <n v="5"/>
    <n v="9"/>
    <s v="light grey"/>
    <s v="smooth"/>
    <s v="yes"/>
    <s v="ovoïd"/>
    <x v="1"/>
    <m/>
    <m/>
    <m/>
    <m/>
  </r>
  <r>
    <s v="Cf10271"/>
    <x v="4"/>
    <x v="3"/>
    <m/>
    <n v="7"/>
    <n v="8"/>
    <s v="white"/>
    <s v="smooth"/>
    <s v="no"/>
    <s v="very thin "/>
    <x v="5"/>
    <m/>
    <m/>
    <m/>
    <m/>
  </r>
  <r>
    <s v="Cf10272"/>
    <x v="7"/>
    <x v="17"/>
    <m/>
    <n v="4"/>
    <n v="8"/>
    <s v="dark brown"/>
    <s v="irregular"/>
    <s v="no"/>
    <s v="many spiral striations"/>
    <x v="5"/>
    <m/>
    <m/>
    <m/>
    <m/>
  </r>
  <r>
    <s v="Cf10273"/>
    <x v="9"/>
    <x v="11"/>
    <m/>
    <n v="5"/>
    <n v="6"/>
    <s v="white"/>
    <s v="irregular"/>
    <s v="no"/>
    <s v="very incomplete"/>
    <x v="1"/>
    <m/>
    <m/>
    <m/>
    <m/>
  </r>
  <r>
    <s v="Cf10274"/>
    <x v="1"/>
    <x v="15"/>
    <m/>
    <n v="5"/>
    <n v="9"/>
    <s v="light grey"/>
    <s v="smooth"/>
    <s v="yes"/>
    <s v="ovoïd, both ends rounded"/>
    <x v="5"/>
    <m/>
    <m/>
    <m/>
    <m/>
  </r>
  <r>
    <s v="Cf10275"/>
    <x v="1"/>
    <x v="15"/>
    <m/>
    <n v="2"/>
    <n v="6"/>
    <s v="light grey"/>
    <s v="smooth"/>
    <s v="yes"/>
    <s v="one end more tapered than the other"/>
    <x v="5"/>
    <m/>
    <m/>
    <m/>
    <m/>
  </r>
  <r>
    <s v="Cf10276"/>
    <x v="2"/>
    <x v="2"/>
    <m/>
    <n v="5"/>
    <n v="8"/>
    <s v="light grey"/>
    <s v="smooth"/>
    <s v="yes"/>
    <s v="triangle shape  "/>
    <x v="1"/>
    <s v="Gyrolepis "/>
    <m/>
    <m/>
    <m/>
  </r>
  <r>
    <s v="Cf10277"/>
    <x v="9"/>
    <x v="11"/>
    <m/>
    <s v="unknown"/>
    <s v="unknown"/>
    <s v="white"/>
    <s v="smooth"/>
    <s v="no"/>
    <s v="very small and incomplete"/>
    <x v="1"/>
    <m/>
    <m/>
    <m/>
    <m/>
  </r>
  <r>
    <s v="Cf10278"/>
    <x v="1"/>
    <x v="14"/>
    <m/>
    <n v="4"/>
    <n v="4"/>
    <s v="white"/>
    <s v="smooth"/>
    <s v="yes"/>
    <s v="very small "/>
    <x v="1"/>
    <m/>
    <m/>
    <m/>
    <m/>
  </r>
  <r>
    <s v="Cf10279"/>
    <x v="9"/>
    <x v="11"/>
    <m/>
    <s v="unknown"/>
    <s v="unknown"/>
    <s v="white"/>
    <s v="smooth"/>
    <s v="no"/>
    <s v="too small and incomplete"/>
    <x v="5"/>
    <m/>
    <m/>
    <m/>
    <m/>
  </r>
  <r>
    <s v="Cf10280"/>
    <x v="1"/>
    <x v="15"/>
    <m/>
    <n v="3"/>
    <n v="10"/>
    <s v="brown"/>
    <s v="irregular"/>
    <s v="yes"/>
    <m/>
    <x v="1"/>
    <m/>
    <m/>
    <m/>
    <m/>
  </r>
  <r>
    <s v="Cf10281"/>
    <x v="4"/>
    <x v="3"/>
    <m/>
    <n v="3"/>
    <n v="6"/>
    <s v="light grey"/>
    <s v="irregular"/>
    <s v="yes"/>
    <s v="very small but flattened "/>
    <x v="4"/>
    <m/>
    <m/>
    <m/>
    <m/>
  </r>
  <r>
    <s v="Cf10282"/>
    <x v="9"/>
    <x v="11"/>
    <m/>
    <n v="6"/>
    <n v="7"/>
    <s v="light grey"/>
    <s v="irregular"/>
    <s v="no"/>
    <s v="odd shape"/>
    <x v="1"/>
    <m/>
    <m/>
    <m/>
    <m/>
  </r>
  <r>
    <s v="Cf10283"/>
    <x v="9"/>
    <x v="11"/>
    <m/>
    <s v="unknown"/>
    <s v="unknown"/>
    <s v="brown"/>
    <s v="smooth"/>
    <s v="no"/>
    <s v="to small and incomplete"/>
    <x v="5"/>
    <m/>
    <m/>
    <m/>
    <m/>
  </r>
  <r>
    <s v="Cf10284"/>
    <x v="4"/>
    <x v="3"/>
    <m/>
    <n v="3"/>
    <n v="5"/>
    <s v="light brown"/>
    <s v="irregular"/>
    <s v="yes"/>
    <m/>
    <x v="5"/>
    <m/>
    <m/>
    <m/>
    <m/>
  </r>
  <r>
    <s v="Cf10285"/>
    <x v="9"/>
    <x v="11"/>
    <m/>
    <s v="unknown"/>
    <s v="unknown"/>
    <s v="white"/>
    <s v="smooth"/>
    <s v="no"/>
    <s v="too small and incomplete"/>
    <x v="1"/>
    <s v="Gyrolepis"/>
    <m/>
    <m/>
    <m/>
  </r>
  <r>
    <s v="Cf10287"/>
    <x v="9"/>
    <x v="11"/>
    <m/>
    <n v="4"/>
    <n v="6"/>
    <s v="light grey"/>
    <s v="irregular"/>
    <s v="no"/>
    <s v="seems cylindral "/>
    <x v="5"/>
    <m/>
    <m/>
    <m/>
    <m/>
  </r>
  <r>
    <s v="Cf10225"/>
    <x v="2"/>
    <x v="2"/>
    <m/>
    <n v="12"/>
    <n v="15"/>
    <s v="light grey"/>
    <s v="irregular"/>
    <s v="yes"/>
    <s v="many irregularities, odd shape"/>
    <x v="5"/>
    <m/>
    <m/>
    <m/>
    <m/>
  </r>
  <r>
    <s v="Cf10226"/>
    <x v="1"/>
    <x v="15"/>
    <m/>
    <n v="8"/>
    <n v="14"/>
    <s v="light brown"/>
    <s v="irregular"/>
    <s v="yes"/>
    <s v="cylindral and both ends rounded"/>
    <x v="4"/>
    <m/>
    <m/>
    <m/>
    <m/>
  </r>
  <r>
    <s v="Cf10227"/>
    <x v="1"/>
    <x v="15"/>
    <m/>
    <n v="7"/>
    <n v="16"/>
    <s v="grey"/>
    <s v="irregular"/>
    <s v="yes"/>
    <s v="basic shape "/>
    <x v="1"/>
    <m/>
    <m/>
    <m/>
    <m/>
  </r>
  <r>
    <s v="Cf10228"/>
    <x v="9"/>
    <x v="11"/>
    <m/>
    <s v="unknown"/>
    <s v="unknown"/>
    <s v="white"/>
    <s v="irregular"/>
    <s v="no"/>
    <s v="very incomplete"/>
    <x v="1"/>
    <s v="different sizes"/>
    <m/>
    <m/>
    <m/>
  </r>
  <r>
    <s v="Cf10229"/>
    <x v="1"/>
    <x v="15"/>
    <m/>
    <n v="6"/>
    <n v="10"/>
    <s v="dark grey"/>
    <s v="irregular"/>
    <s v="no"/>
    <s v="one end rounded"/>
    <x v="5"/>
    <m/>
    <m/>
    <m/>
    <m/>
  </r>
  <r>
    <s v="Cf10230"/>
    <x v="1"/>
    <x v="15"/>
    <m/>
    <n v="9"/>
    <n v="5"/>
    <s v="light grey"/>
    <s v="smooth"/>
    <s v="no"/>
    <s v="very incomplete but cylindral part"/>
    <x v="5"/>
    <m/>
    <m/>
    <m/>
    <m/>
  </r>
  <r>
    <s v="Cf10231"/>
    <x v="4"/>
    <x v="3"/>
    <m/>
    <n v="8"/>
    <n v="18"/>
    <s v="grey"/>
    <s v="irregular"/>
    <s v="yes"/>
    <s v="many traces"/>
    <x v="5"/>
    <m/>
    <m/>
    <m/>
    <m/>
  </r>
  <r>
    <s v="Cf10232"/>
    <x v="1"/>
    <x v="15"/>
    <m/>
    <n v="6"/>
    <n v="12"/>
    <s v="light brown"/>
    <s v="irregular"/>
    <s v="yes"/>
    <s v="many striations but not in spiral "/>
    <x v="5"/>
    <m/>
    <m/>
    <m/>
    <m/>
  </r>
  <r>
    <s v="Cf10233"/>
    <x v="10"/>
    <x v="17"/>
    <m/>
    <n v="4"/>
    <n v="13"/>
    <s v="brown"/>
    <s v="irregular"/>
    <s v="yes"/>
    <s v="quite curved but visible last whorl"/>
    <x v="1"/>
    <m/>
    <m/>
    <m/>
    <m/>
  </r>
  <r>
    <s v="Cf10234"/>
    <x v="1"/>
    <x v="15"/>
    <m/>
    <n v="4"/>
    <n v="5"/>
    <s v="light brown"/>
    <s v="irregular"/>
    <s v="no"/>
    <s v="flattened"/>
    <x v="1"/>
    <m/>
    <m/>
    <m/>
    <m/>
  </r>
  <r>
    <s v="Cf10235"/>
    <x v="7"/>
    <x v="17"/>
    <m/>
    <n v="4"/>
    <n v="10"/>
    <s v="grey"/>
    <s v="irregular"/>
    <s v="yes"/>
    <s v="both ends rounded"/>
    <x v="1"/>
    <m/>
    <m/>
    <m/>
    <m/>
  </r>
  <r>
    <s v="Cf10236"/>
    <x v="1"/>
    <x v="15"/>
    <m/>
    <n v="5"/>
    <n v="9"/>
    <s v="white"/>
    <s v="smooth"/>
    <s v="no"/>
    <s v="flattened "/>
    <x v="4"/>
    <m/>
    <m/>
    <m/>
    <m/>
  </r>
  <r>
    <s v="Cf10237"/>
    <x v="1"/>
    <x v="15"/>
    <m/>
    <n v="6"/>
    <n v="12"/>
    <s v="brown"/>
    <s v="irregular"/>
    <s v="yes"/>
    <s v="flattened, many traces"/>
    <x v="5"/>
    <m/>
    <m/>
    <m/>
    <m/>
  </r>
  <r>
    <s v="Cf10238"/>
    <x v="9"/>
    <x v="11"/>
    <m/>
    <s v="unknown"/>
    <s v="unknown"/>
    <s v="white"/>
    <s v="irregular"/>
    <s v="no"/>
    <s v="very small and incomplete"/>
    <x v="5"/>
    <m/>
    <m/>
    <m/>
    <m/>
  </r>
  <r>
    <s v="Cf10239"/>
    <x v="1"/>
    <x v="15"/>
    <m/>
    <n v="4"/>
    <n v="7"/>
    <s v="grey"/>
    <s v="smooth"/>
    <s v="no"/>
    <s v="one both rounded"/>
    <x v="1"/>
    <m/>
    <m/>
    <m/>
    <m/>
  </r>
  <r>
    <s v="Cf10240"/>
    <x v="2"/>
    <x v="2"/>
    <m/>
    <n v="7"/>
    <n v="11"/>
    <s v="black "/>
    <s v="smooth"/>
    <s v="yes"/>
    <s v="rectangular shape"/>
    <x v="5"/>
    <m/>
    <m/>
    <m/>
    <m/>
  </r>
  <r>
    <s v="Cf10241"/>
    <x v="9"/>
    <x v="11"/>
    <m/>
    <n v="4"/>
    <n v="8"/>
    <s v="dark brown"/>
    <s v="irregular"/>
    <s v="no"/>
    <m/>
    <x v="4"/>
    <m/>
    <m/>
    <m/>
    <m/>
  </r>
  <r>
    <s v="Cf10242"/>
    <x v="1"/>
    <x v="14"/>
    <m/>
    <n v="4"/>
    <n v="5"/>
    <s v="light grey"/>
    <s v="smooth"/>
    <s v="yes"/>
    <s v="very small"/>
    <x v="5"/>
    <m/>
    <m/>
    <m/>
    <m/>
  </r>
  <r>
    <s v="Cf10243"/>
    <x v="10"/>
    <x v="17"/>
    <m/>
    <n v="4"/>
    <n v="7"/>
    <s v="light grey"/>
    <s v="irregular"/>
    <s v="yes"/>
    <s v="last whorl visible, scroll type"/>
    <x v="5"/>
    <m/>
    <m/>
    <m/>
    <m/>
  </r>
  <r>
    <s v="Cf10244"/>
    <x v="1"/>
    <x v="15"/>
    <m/>
    <n v="5"/>
    <n v="12"/>
    <s v="light brown"/>
    <s v="smooth"/>
    <s v="yes"/>
    <s v="one end very tapened and the other rounded"/>
    <x v="5"/>
    <m/>
    <m/>
    <m/>
    <m/>
  </r>
  <r>
    <s v="Cf10245"/>
    <x v="1"/>
    <x v="14"/>
    <m/>
    <n v="4"/>
    <n v="5"/>
    <s v="light brown"/>
    <s v="smooth"/>
    <s v="yes"/>
    <s v="very rounded shape "/>
    <x v="5"/>
    <m/>
    <m/>
    <m/>
    <m/>
  </r>
  <r>
    <s v="Cf10246"/>
    <x v="1"/>
    <x v="15"/>
    <m/>
    <n v="3"/>
    <n v="6"/>
    <s v="white"/>
    <s v="smooth"/>
    <s v="yes"/>
    <s v="very small, ovoïd "/>
    <x v="5"/>
    <m/>
    <m/>
    <m/>
    <m/>
  </r>
  <r>
    <s v="Cf10247"/>
    <x v="1"/>
    <x v="15"/>
    <m/>
    <n v="4"/>
    <n v="8"/>
    <s v="light brown"/>
    <s v="smooth"/>
    <s v="yes"/>
    <s v="ovoïd, both ends rounded"/>
    <x v="1"/>
    <m/>
    <m/>
    <m/>
    <m/>
  </r>
  <r>
    <s v="Cf10248"/>
    <x v="1"/>
    <x v="14"/>
    <m/>
    <n v="5"/>
    <n v="6"/>
    <s v="brown"/>
    <s v="smooth"/>
    <s v="yes"/>
    <s v="very rounded shape "/>
    <x v="5"/>
    <m/>
    <m/>
    <m/>
    <m/>
  </r>
  <r>
    <s v="Cf10249"/>
    <x v="9"/>
    <x v="11"/>
    <m/>
    <n v="6"/>
    <n v="8"/>
    <s v="white"/>
    <s v="irregular"/>
    <s v="no"/>
    <s v="very incomplete"/>
    <x v="3"/>
    <s v="Gyrolepis"/>
    <m/>
    <m/>
    <m/>
  </r>
  <r>
    <s v="Cf10250"/>
    <x v="1"/>
    <x v="15"/>
    <m/>
    <n v="7"/>
    <n v="2"/>
    <s v="light grey"/>
    <s v="smooth"/>
    <s v="no"/>
    <s v="very incomplete but a cylindral part "/>
    <x v="5"/>
    <m/>
    <m/>
    <m/>
    <m/>
  </r>
  <r>
    <s v="Cf10251"/>
    <x v="1"/>
    <x v="15"/>
    <m/>
    <n v="3"/>
    <n v="9"/>
    <s v="light brown"/>
    <s v="smooth"/>
    <s v="yes"/>
    <s v="ovoïd, both ends rounded"/>
    <x v="5"/>
    <m/>
    <m/>
    <m/>
    <m/>
  </r>
  <r>
    <s v="Cf10252"/>
    <x v="2"/>
    <x v="2"/>
    <m/>
    <n v="5"/>
    <n v="9"/>
    <s v="light grey"/>
    <s v="irregular"/>
    <s v="yes"/>
    <s v="tear shape, one end rounded and the other very tapered "/>
    <x v="1"/>
    <m/>
    <m/>
    <m/>
    <m/>
  </r>
  <r>
    <s v="Cf10253"/>
    <x v="9"/>
    <x v="11"/>
    <m/>
    <s v="unknown"/>
    <s v="unknown"/>
    <s v="white"/>
    <s v="smooth"/>
    <s v="no"/>
    <s v="very incomplete and small"/>
    <x v="5"/>
    <m/>
    <m/>
    <m/>
    <m/>
  </r>
  <r>
    <s v="Cf10399"/>
    <x v="2"/>
    <x v="2"/>
    <m/>
    <n v="23"/>
    <n v="37"/>
    <s v="brown"/>
    <s v="irregular"/>
    <s v="yes"/>
    <s v="massive, very odd shape and texture "/>
    <x v="1"/>
    <m/>
    <m/>
    <m/>
    <m/>
  </r>
  <r>
    <s v="Cf10400"/>
    <x v="17"/>
    <x v="19"/>
    <m/>
    <n v="5"/>
    <n v="31"/>
    <s v="brown"/>
    <s v="smooth"/>
    <s v="yes"/>
    <s v="in two parts, but diameter = more than 5x lenght : A type "/>
    <x v="5"/>
    <m/>
    <m/>
    <s v="Yes for the A type "/>
    <m/>
  </r>
  <r>
    <s v="Cf10401"/>
    <x v="9"/>
    <x v="11"/>
    <m/>
    <n v="8"/>
    <n v="10"/>
    <s v="light brown"/>
    <s v="smooth"/>
    <s v="no"/>
    <s v="seems cylindral "/>
    <x v="5"/>
    <m/>
    <m/>
    <m/>
    <m/>
  </r>
  <r>
    <s v="Cf10402"/>
    <x v="1"/>
    <x v="15"/>
    <m/>
    <n v="9"/>
    <n v="8"/>
    <s v="grey"/>
    <s v="irregular"/>
    <s v="no"/>
    <s v="cylindral part, many traces of gut"/>
    <x v="5"/>
    <m/>
    <m/>
    <m/>
    <m/>
  </r>
  <r>
    <s v="Cf10403"/>
    <x v="2"/>
    <x v="2"/>
    <m/>
    <n v="13"/>
    <n v="13"/>
    <s v="grey"/>
    <s v="irregular"/>
    <s v="yes"/>
    <s v="rounded and slighlty flattened"/>
    <x v="4"/>
    <s v="one big scale with an odd shape"/>
    <m/>
    <m/>
    <m/>
  </r>
  <r>
    <s v="Cf10404"/>
    <x v="10"/>
    <x v="17"/>
    <m/>
    <n v="6"/>
    <n v="15"/>
    <s v="light grey"/>
    <s v="irregular"/>
    <s v="yes"/>
    <s v="last whorl visible, scroll type, traces of gut"/>
    <x v="5"/>
    <m/>
    <m/>
    <m/>
    <m/>
  </r>
  <r>
    <s v="Cf10405"/>
    <x v="2"/>
    <x v="2"/>
    <m/>
    <n v="12"/>
    <n v="14"/>
    <s v="light grey"/>
    <s v="smooth"/>
    <s v="yes"/>
    <s v="tear shape, one end rounded and the other very tapered "/>
    <x v="5"/>
    <m/>
    <m/>
    <m/>
    <m/>
  </r>
  <r>
    <s v="Cf10406"/>
    <x v="9"/>
    <x v="11"/>
    <m/>
    <n v="10"/>
    <n v="9"/>
    <s v="grey"/>
    <s v="irregular"/>
    <s v="no"/>
    <m/>
    <x v="1"/>
    <m/>
    <m/>
    <m/>
    <m/>
  </r>
  <r>
    <s v="Cf10407"/>
    <x v="1"/>
    <x v="15"/>
    <m/>
    <n v="6"/>
    <n v="5"/>
    <s v="light grey"/>
    <s v="smooth"/>
    <s v="no"/>
    <s v="cylindral slitghly flattened"/>
    <x v="5"/>
    <m/>
    <m/>
    <m/>
    <m/>
  </r>
  <r>
    <s v="Cf10408"/>
    <x v="1"/>
    <x v="14"/>
    <m/>
    <n v="7"/>
    <n v="9"/>
    <s v="brown"/>
    <s v="irregular"/>
    <s v="yes"/>
    <s v="rounded slitghly flattened"/>
    <x v="4"/>
    <m/>
    <m/>
    <m/>
    <m/>
  </r>
  <r>
    <s v="Cf10409"/>
    <x v="7"/>
    <x v="17"/>
    <m/>
    <n v="6"/>
    <n v="9"/>
    <s v="brown"/>
    <s v="irregular"/>
    <s v="yes"/>
    <s v="slightly curved, many striations"/>
    <x v="1"/>
    <m/>
    <m/>
    <m/>
    <m/>
  </r>
  <r>
    <s v="Cf10410"/>
    <x v="1"/>
    <x v="15"/>
    <m/>
    <n v="5"/>
    <n v="9"/>
    <s v="white"/>
    <s v="irregular"/>
    <s v="no"/>
    <s v="cylindral, odd texture "/>
    <x v="5"/>
    <m/>
    <m/>
    <m/>
    <m/>
  </r>
  <r>
    <s v="Cf10411"/>
    <x v="2"/>
    <x v="2"/>
    <m/>
    <s v="unknown"/>
    <s v="unknown"/>
    <s v="light grey"/>
    <s v="irregular"/>
    <s v="yes"/>
    <s v="triangle shape"/>
    <x v="1"/>
    <m/>
    <m/>
    <m/>
    <m/>
  </r>
  <r>
    <s v="Cf10412"/>
    <x v="1"/>
    <x v="15"/>
    <m/>
    <n v="5"/>
    <n v="9"/>
    <s v="brown"/>
    <s v="smooth"/>
    <s v="yes"/>
    <s v="ovoïd, both ends rounded"/>
    <x v="1"/>
    <m/>
    <m/>
    <m/>
    <m/>
  </r>
  <r>
    <s v="Cf10413"/>
    <x v="7"/>
    <x v="17"/>
    <m/>
    <n v="6"/>
    <n v="10"/>
    <s v="brown"/>
    <s v="smooth"/>
    <s v="no"/>
    <s v="visible spiral "/>
    <x v="5"/>
    <m/>
    <m/>
    <m/>
    <m/>
  </r>
  <r>
    <s v="Cf10414"/>
    <x v="2"/>
    <x v="2"/>
    <m/>
    <n v="8"/>
    <n v="9"/>
    <s v="light grey"/>
    <s v="smooth"/>
    <s v="yes"/>
    <s v="odd shape"/>
    <x v="5"/>
    <m/>
    <m/>
    <m/>
    <m/>
  </r>
  <r>
    <s v="Cf10415"/>
    <x v="1"/>
    <x v="15"/>
    <m/>
    <n v="7"/>
    <n v="7"/>
    <s v="grey"/>
    <s v="irregular"/>
    <s v="no"/>
    <s v="cylindral shape but slitghly flattened"/>
    <x v="1"/>
    <m/>
    <m/>
    <m/>
    <m/>
  </r>
  <r>
    <s v="Cf10416"/>
    <x v="10"/>
    <x v="17"/>
    <m/>
    <n v="4"/>
    <n v="7"/>
    <s v="grey"/>
    <s v="smooth"/>
    <s v="yes"/>
    <s v="one end rounded and the other more tapered"/>
    <x v="5"/>
    <m/>
    <m/>
    <m/>
    <m/>
  </r>
  <r>
    <s v="Cf10417"/>
    <x v="9"/>
    <x v="11"/>
    <m/>
    <n v="5"/>
    <n v="7"/>
    <s v="brown"/>
    <s v="smooth"/>
    <s v="no"/>
    <s v="very angulate "/>
    <x v="1"/>
    <m/>
    <m/>
    <m/>
    <m/>
  </r>
  <r>
    <s v="Cf10418"/>
    <x v="1"/>
    <x v="15"/>
    <m/>
    <n v="3"/>
    <n v="8"/>
    <s v="brown"/>
    <s v="smooth"/>
    <s v="no"/>
    <s v="very elongate but incomplete"/>
    <x v="1"/>
    <m/>
    <m/>
    <m/>
    <m/>
  </r>
  <r>
    <s v="Cf10419"/>
    <x v="1"/>
    <x v="15"/>
    <m/>
    <n v="5"/>
    <n v="10"/>
    <s v="light grey"/>
    <s v="irregular"/>
    <s v="yes"/>
    <s v="one side very tapered "/>
    <x v="5"/>
    <m/>
    <m/>
    <m/>
    <m/>
  </r>
  <r>
    <s v="Cf10420"/>
    <x v="9"/>
    <x v="11"/>
    <m/>
    <n v="4"/>
    <n v="6"/>
    <s v="brown"/>
    <s v="irregular"/>
    <s v="no"/>
    <s v="curved"/>
    <x v="1"/>
    <m/>
    <m/>
    <m/>
    <m/>
  </r>
  <r>
    <s v="Cf10421"/>
    <x v="4"/>
    <x v="3"/>
    <m/>
    <n v="4"/>
    <n v="6"/>
    <s v="brown"/>
    <s v="smooth"/>
    <s v="no"/>
    <s v="very flattened"/>
    <x v="5"/>
    <m/>
    <m/>
    <m/>
    <m/>
  </r>
  <r>
    <s v="Cf10182"/>
    <x v="1"/>
    <x v="15"/>
    <m/>
    <n v="23"/>
    <n v="52"/>
    <s v="brown"/>
    <s v="irregular"/>
    <s v="yes"/>
    <s v="massive, one end slightly flattened, many traces, somes striations vertically"/>
    <x v="1"/>
    <s v="one seems to be Gyrolepis "/>
    <m/>
    <m/>
    <m/>
  </r>
  <r>
    <s v="Cf10183"/>
    <x v="1"/>
    <x v="15"/>
    <m/>
    <n v="22"/>
    <n v="35"/>
    <s v="brown"/>
    <s v="irregular"/>
    <s v="yes"/>
    <s v="eucoprus shape, massive "/>
    <x v="1"/>
    <m/>
    <m/>
    <s v="maybe for showing eucoprus shape on a massive coprolite? "/>
    <m/>
  </r>
  <r>
    <s v="Cf10184"/>
    <x v="1"/>
    <x v="15"/>
    <m/>
    <n v="12"/>
    <n v="42"/>
    <s v="light brown"/>
    <s v="irregular"/>
    <s v="no"/>
    <s v="elongate "/>
    <x v="5"/>
    <m/>
    <m/>
    <m/>
    <m/>
  </r>
  <r>
    <s v="Cf10185"/>
    <x v="4"/>
    <x v="3"/>
    <m/>
    <n v="15"/>
    <n v="21"/>
    <s v="light brown"/>
    <s v="smooth"/>
    <s v="yes"/>
    <s v="odd shape but very flattened "/>
    <x v="5"/>
    <m/>
    <m/>
    <m/>
    <m/>
  </r>
  <r>
    <s v="Cf10186"/>
    <x v="1"/>
    <x v="15"/>
    <m/>
    <n v="8"/>
    <n v="23"/>
    <s v="light brown"/>
    <s v="irregular"/>
    <s v="yes"/>
    <s v="flattened but not enought to be a H type, ovoïd"/>
    <x v="1"/>
    <m/>
    <m/>
    <m/>
    <m/>
  </r>
  <r>
    <s v="Cf10187"/>
    <x v="1"/>
    <x v="15"/>
    <m/>
    <n v="10"/>
    <n v="22"/>
    <s v="brown"/>
    <s v="irregular"/>
    <s v="yes"/>
    <s v="slightly eucoprus shape"/>
    <x v="5"/>
    <m/>
    <m/>
    <m/>
    <m/>
  </r>
  <r>
    <s v="Cf10188"/>
    <x v="1"/>
    <x v="15"/>
    <m/>
    <n v="9"/>
    <n v="26"/>
    <s v="light brown"/>
    <s v="irregular"/>
    <s v="no"/>
    <s v="one end tapered ans many traces "/>
    <x v="3"/>
    <m/>
    <m/>
    <m/>
    <m/>
  </r>
  <r>
    <s v="Cf10189"/>
    <x v="1"/>
    <x v="15"/>
    <m/>
    <n v="7"/>
    <n v="23"/>
    <s v="light brown"/>
    <s v="irregular"/>
    <s v="yes"/>
    <s v="many striations but not in spiral, eucoprus shape"/>
    <x v="3"/>
    <m/>
    <m/>
    <m/>
    <m/>
  </r>
  <r>
    <s v="Cf10190"/>
    <x v="4"/>
    <x v="3"/>
    <m/>
    <n v="8"/>
    <n v="12"/>
    <s v="grey"/>
    <s v="smooth"/>
    <s v="yes"/>
    <s v="many striations vertically "/>
    <x v="5"/>
    <m/>
    <m/>
    <m/>
    <m/>
  </r>
  <r>
    <s v="Cf10191"/>
    <x v="1"/>
    <x v="15"/>
    <m/>
    <n v="9"/>
    <n v="11"/>
    <s v="light grey"/>
    <s v="irregular"/>
    <s v="no"/>
    <s v="cylindral but slighlty flattened"/>
    <x v="3"/>
    <m/>
    <m/>
    <m/>
    <m/>
  </r>
  <r>
    <s v="Cf10192"/>
    <x v="1"/>
    <x v="15"/>
    <m/>
    <n v="12"/>
    <n v="16"/>
    <s v="light brown"/>
    <s v="irregular"/>
    <s v="no"/>
    <s v="cylindral but curved, many traces of gut"/>
    <x v="5"/>
    <m/>
    <m/>
    <m/>
    <m/>
  </r>
  <r>
    <s v="Cf10193"/>
    <x v="1"/>
    <x v="15"/>
    <m/>
    <n v="8"/>
    <n v="19"/>
    <s v="brown"/>
    <s v="irregular"/>
    <s v="yes"/>
    <s v="many striations but not in spiral, eucoprus shape"/>
    <x v="4"/>
    <m/>
    <m/>
    <m/>
    <m/>
  </r>
  <r>
    <s v="Cf10194"/>
    <x v="7"/>
    <x v="17"/>
    <m/>
    <n v="10"/>
    <n v="12"/>
    <s v="light grey"/>
    <s v="irregular"/>
    <s v="yes"/>
    <s v="rounded with spirals striations "/>
    <x v="4"/>
    <m/>
    <s v="big scales"/>
    <s v="yes maybe for showing the same size of big scales "/>
    <m/>
  </r>
  <r>
    <s v="Cf10195"/>
    <x v="4"/>
    <x v="3"/>
    <m/>
    <n v="9"/>
    <n v="17"/>
    <s v="brown"/>
    <s v="irregular"/>
    <s v="no"/>
    <s v="very flattened but curved inside "/>
    <x v="1"/>
    <m/>
    <m/>
    <m/>
    <m/>
  </r>
  <r>
    <s v="Cf10196"/>
    <x v="1"/>
    <x v="15"/>
    <m/>
    <n v="5"/>
    <n v="15"/>
    <s v="brown"/>
    <s v="smooth"/>
    <s v="yes"/>
    <s v="cylindral, both ends rounded"/>
    <x v="1"/>
    <m/>
    <m/>
    <m/>
    <m/>
  </r>
  <r>
    <s v="Cf10197"/>
    <x v="1"/>
    <x v="15"/>
    <m/>
    <n v="6"/>
    <n v="16"/>
    <s v="light grey"/>
    <s v="irregular"/>
    <s v="no"/>
    <s v="many striations but not in spiral"/>
    <x v="5"/>
    <m/>
    <m/>
    <m/>
    <m/>
  </r>
  <r>
    <s v="Cf10198"/>
    <x v="4"/>
    <x v="3"/>
    <m/>
    <n v="10"/>
    <n v="15"/>
    <s v="brown"/>
    <s v="irregular"/>
    <s v="no"/>
    <s v="almost complete  "/>
    <x v="5"/>
    <m/>
    <m/>
    <m/>
    <m/>
  </r>
  <r>
    <s v="Cf10199"/>
    <x v="7"/>
    <x v="17"/>
    <m/>
    <n v="6"/>
    <n v="11"/>
    <s v="light grey"/>
    <s v="irregular"/>
    <s v="yes"/>
    <s v="both ends rounded"/>
    <x v="1"/>
    <s v="Gyrolepis x2"/>
    <m/>
    <m/>
    <m/>
  </r>
  <r>
    <s v="Cf10200"/>
    <x v="1"/>
    <x v="15"/>
    <m/>
    <n v="6"/>
    <n v="14"/>
    <s v="grey"/>
    <s v="irregular"/>
    <s v="yes"/>
    <s v="one end tapered and the other rounded"/>
    <x v="3"/>
    <m/>
    <m/>
    <m/>
    <m/>
  </r>
  <r>
    <s v="Cf10201"/>
    <x v="7"/>
    <x v="17"/>
    <m/>
    <n v="6"/>
    <n v="11"/>
    <s v="light grey"/>
    <s v="irregular"/>
    <s v="yes"/>
    <s v="many striations and orientation scales in spiral "/>
    <x v="3"/>
    <m/>
    <m/>
    <m/>
    <m/>
  </r>
  <r>
    <m/>
    <x v="7"/>
    <x v="17"/>
    <m/>
    <m/>
    <m/>
    <m/>
    <m/>
    <m/>
    <s v="C'est la même chose qu'au dessus "/>
    <x v="9"/>
    <m/>
    <m/>
    <m/>
    <m/>
  </r>
  <r>
    <s v="Cf10202"/>
    <x v="9"/>
    <x v="11"/>
    <m/>
    <s v="unknown"/>
    <s v="unknown"/>
    <s v="light brown"/>
    <s v="irregular"/>
    <s v="no"/>
    <s v="very small and incomplete"/>
    <x v="4"/>
    <s v="Gyrolepis x2"/>
    <m/>
    <m/>
    <m/>
  </r>
  <r>
    <s v="Cf10203"/>
    <x v="9"/>
    <x v="11"/>
    <m/>
    <s v="unknown"/>
    <s v="unknown"/>
    <s v="light grey"/>
    <s v="irregular"/>
    <s v="no"/>
    <s v="very small and incomplete"/>
    <x v="7"/>
    <m/>
    <m/>
    <m/>
    <m/>
  </r>
  <r>
    <s v="Cf10204"/>
    <x v="9"/>
    <x v="11"/>
    <m/>
    <s v="unknown"/>
    <s v="unknown"/>
    <s v="brown"/>
    <s v="irregular"/>
    <s v="no"/>
    <s v="very incomplete, is that a coprolite? "/>
    <x v="5"/>
    <m/>
    <m/>
    <m/>
    <m/>
  </r>
  <r>
    <s v="Cf10205"/>
    <x v="7"/>
    <x v="17"/>
    <m/>
    <n v="8"/>
    <n v="24"/>
    <s v="light grey"/>
    <s v="irregular"/>
    <s v="yes"/>
    <s v="both ends rounded, spiral striation at one end "/>
    <x v="5"/>
    <m/>
    <m/>
    <m/>
    <m/>
  </r>
  <r>
    <s v="Cf10206"/>
    <x v="7"/>
    <x v="17"/>
    <m/>
    <n v="8"/>
    <n v="16"/>
    <s v="brown"/>
    <s v="irregular"/>
    <s v="yes"/>
    <s v="slightly curved, many striations"/>
    <x v="7"/>
    <m/>
    <m/>
    <m/>
    <m/>
  </r>
  <r>
    <s v="Cf10207"/>
    <x v="1"/>
    <x v="15"/>
    <m/>
    <n v="8"/>
    <n v="14"/>
    <s v="light brown"/>
    <s v="smooth"/>
    <s v="no"/>
    <s v="one end rounded"/>
    <x v="5"/>
    <m/>
    <m/>
    <m/>
    <m/>
  </r>
  <r>
    <s v="Cf10208"/>
    <x v="7"/>
    <x v="17"/>
    <m/>
    <n v="9"/>
    <n v="15"/>
    <s v="light brown"/>
    <s v="irregular"/>
    <s v="yes"/>
    <s v="many striations and spiral striations at one end "/>
    <x v="1"/>
    <m/>
    <m/>
    <m/>
    <m/>
  </r>
  <r>
    <s v="Cf10209"/>
    <x v="2"/>
    <x v="2"/>
    <m/>
    <n v="8"/>
    <n v="14"/>
    <s v="brown"/>
    <s v="smooth"/>
    <s v="yes"/>
    <s v="odd shape with one end &quot;cut in half&quot; with one side disappears "/>
    <x v="5"/>
    <m/>
    <m/>
    <m/>
    <m/>
  </r>
  <r>
    <s v="Cf10210"/>
    <x v="1"/>
    <x v="15"/>
    <m/>
    <n v="5"/>
    <n v="10"/>
    <s v="brown"/>
    <s v="smooth"/>
    <s v="yes"/>
    <s v="eucoprus shape"/>
    <x v="4"/>
    <m/>
    <m/>
    <m/>
    <m/>
  </r>
  <r>
    <s v="Cf10211"/>
    <x v="1"/>
    <x v="15"/>
    <m/>
    <n v="6"/>
    <n v="10"/>
    <s v="grey"/>
    <s v="irregular"/>
    <s v="no"/>
    <s v="cylindral"/>
    <x v="4"/>
    <s v="Gyrolepis "/>
    <m/>
    <m/>
    <m/>
  </r>
  <r>
    <s v="Cf10212"/>
    <x v="1"/>
    <x v="15"/>
    <m/>
    <n v="6"/>
    <n v="10"/>
    <s v="grey"/>
    <s v="smooth"/>
    <s v="yes"/>
    <s v="quite rounded"/>
    <x v="5"/>
    <m/>
    <m/>
    <m/>
    <m/>
  </r>
  <r>
    <s v="Cf10213"/>
    <x v="1"/>
    <x v="15"/>
    <m/>
    <n v="6"/>
    <n v="9"/>
    <s v="white"/>
    <s v="smooth"/>
    <s v="yes"/>
    <s v="one end rounded and the other more tapered"/>
    <x v="3"/>
    <m/>
    <m/>
    <m/>
    <m/>
  </r>
  <r>
    <s v="Cf10214"/>
    <x v="1"/>
    <x v="15"/>
    <m/>
    <n v="5"/>
    <n v="9"/>
    <s v="light grey"/>
    <s v="irregular"/>
    <s v="yes"/>
    <s v="one end rounded and the other more tapered"/>
    <x v="5"/>
    <m/>
    <m/>
    <m/>
    <m/>
  </r>
  <r>
    <s v="Cf10215"/>
    <x v="9"/>
    <x v="11"/>
    <m/>
    <s v="unknown"/>
    <s v="unknown"/>
    <s v="grey"/>
    <s v="smooth"/>
    <s v="no"/>
    <s v="very small and incomplete"/>
    <x v="5"/>
    <m/>
    <m/>
    <m/>
    <m/>
  </r>
  <r>
    <s v="Cf10216"/>
    <x v="1"/>
    <x v="15"/>
    <m/>
    <n v="5"/>
    <n v="8"/>
    <s v="brown"/>
    <s v="irregular"/>
    <s v="yes"/>
    <s v="many striations but not in spiral "/>
    <x v="1"/>
    <m/>
    <m/>
    <m/>
    <m/>
  </r>
  <r>
    <s v="Cf10217"/>
    <x v="1"/>
    <x v="14"/>
    <m/>
    <n v="7"/>
    <n v="9"/>
    <s v="grey"/>
    <s v="irregular"/>
    <s v="yes"/>
    <s v="very rounded shape "/>
    <x v="5"/>
    <m/>
    <m/>
    <m/>
    <m/>
  </r>
  <r>
    <s v="Cf10218"/>
    <x v="1"/>
    <x v="15"/>
    <m/>
    <n v="5"/>
    <n v="8"/>
    <s v="light grey"/>
    <s v="irregular"/>
    <s v="yes"/>
    <m/>
    <x v="4"/>
    <m/>
    <m/>
    <m/>
    <m/>
  </r>
  <r>
    <s v="Cf10219"/>
    <x v="2"/>
    <x v="2"/>
    <m/>
    <n v="12"/>
    <n v="21"/>
    <s v="brown"/>
    <s v="irregular"/>
    <s v="no"/>
    <s v="very very odd shape, like a bone limb shape, with very odd texture too "/>
    <x v="5"/>
    <m/>
    <m/>
    <m/>
    <m/>
  </r>
  <r>
    <s v="Cf10220"/>
    <x v="1"/>
    <x v="15"/>
    <m/>
    <n v="6"/>
    <n v="11"/>
    <s v="brown"/>
    <s v="smooth"/>
    <s v="yes"/>
    <s v="flattened, with very angulate sides "/>
    <x v="1"/>
    <m/>
    <m/>
    <m/>
    <m/>
  </r>
  <r>
    <s v="Cf10221"/>
    <x v="2"/>
    <x v="2"/>
    <m/>
    <n v="8"/>
    <n v="13"/>
    <s v="light grey"/>
    <s v="irregular"/>
    <s v="yes"/>
    <s v="triangular shape"/>
    <x v="5"/>
    <m/>
    <m/>
    <m/>
    <m/>
  </r>
  <r>
    <s v="Cf10222"/>
    <x v="1"/>
    <x v="14"/>
    <m/>
    <n v="7"/>
    <n v="9"/>
    <s v="light grey"/>
    <s v="smooth"/>
    <s v="yes"/>
    <s v="very rounded shape "/>
    <x v="5"/>
    <m/>
    <m/>
    <m/>
    <m/>
  </r>
  <r>
    <s v="Cf10223"/>
    <x v="4"/>
    <x v="3"/>
    <m/>
    <n v="6"/>
    <n v="6"/>
    <s v="grey"/>
    <s v="smooth"/>
    <s v="no"/>
    <s v="flattened and cylindral"/>
    <x v="5"/>
    <m/>
    <m/>
    <m/>
    <m/>
  </r>
  <r>
    <s v="Cf10224"/>
    <x v="9"/>
    <x v="11"/>
    <m/>
    <s v="unknown"/>
    <s v="unknown"/>
    <s v="light grey"/>
    <s v="irregular"/>
    <s v="no"/>
    <s v="very small and incomplete"/>
    <x v="7"/>
    <m/>
    <m/>
    <m/>
    <m/>
  </r>
  <r>
    <s v="Cf10373"/>
    <x v="1"/>
    <x v="15"/>
    <m/>
    <n v="6"/>
    <n v="10"/>
    <s v="light grey"/>
    <s v="smooth"/>
    <s v="no"/>
    <s v="in two parts, flattened "/>
    <x v="5"/>
    <m/>
    <m/>
    <m/>
    <m/>
  </r>
  <r>
    <s v="Cf10374"/>
    <x v="1"/>
    <x v="15"/>
    <m/>
    <n v="7"/>
    <n v="16"/>
    <s v="light brown"/>
    <s v="irregular"/>
    <s v="no"/>
    <s v="many striations but not in spiral"/>
    <x v="3"/>
    <m/>
    <s v="same size (small scales)"/>
    <m/>
    <m/>
  </r>
  <r>
    <s v="Cf10375"/>
    <x v="2"/>
    <x v="2"/>
    <m/>
    <n v="9"/>
    <n v="15"/>
    <s v="brown"/>
    <s v="smooth"/>
    <s v="yes"/>
    <s v="odd shape "/>
    <x v="1"/>
    <m/>
    <m/>
    <m/>
    <m/>
  </r>
  <r>
    <s v="Cf10376"/>
    <x v="1"/>
    <x v="15"/>
    <m/>
    <n v="7"/>
    <n v="13"/>
    <s v="dark grey"/>
    <s v="irregular"/>
    <s v="no"/>
    <s v="both ends flattened"/>
    <x v="5"/>
    <m/>
    <m/>
    <m/>
    <m/>
  </r>
  <r>
    <s v="Cf10377"/>
    <x v="1"/>
    <x v="15"/>
    <m/>
    <n v="8"/>
    <n v="10"/>
    <s v="grey"/>
    <s v="smooth"/>
    <s v="yes"/>
    <s v="eucoprus shape"/>
    <x v="1"/>
    <m/>
    <m/>
    <m/>
    <m/>
  </r>
  <r>
    <s v="Cf10378"/>
    <x v="1"/>
    <x v="15"/>
    <m/>
    <n v="5"/>
    <n v="11"/>
    <s v="light brown"/>
    <s v="irregular"/>
    <s v="yes"/>
    <s v="two big striations but not in spiral "/>
    <x v="1"/>
    <m/>
    <m/>
    <m/>
    <m/>
  </r>
  <r>
    <s v="Cf10379"/>
    <x v="1"/>
    <x v="15"/>
    <m/>
    <n v="7"/>
    <n v="13"/>
    <s v="dark brown"/>
    <s v="smooth"/>
    <s v="no"/>
    <m/>
    <x v="5"/>
    <m/>
    <m/>
    <m/>
    <m/>
  </r>
  <r>
    <s v="Cf10380"/>
    <x v="9"/>
    <x v="11"/>
    <m/>
    <n v="6"/>
    <n v="6"/>
    <s v="brown"/>
    <s v="irregular"/>
    <s v="no"/>
    <s v="very small and incomplete"/>
    <x v="1"/>
    <m/>
    <m/>
    <m/>
    <m/>
  </r>
  <r>
    <s v="Cf10381"/>
    <x v="9"/>
    <x v="11"/>
    <m/>
    <n v="15"/>
    <n v="7"/>
    <s v="light brown"/>
    <s v="irregular"/>
    <s v="no"/>
    <s v="very incomplete but cylindral part"/>
    <x v="1"/>
    <m/>
    <m/>
    <m/>
    <m/>
  </r>
  <r>
    <s v="Cf10382"/>
    <x v="9"/>
    <x v="11"/>
    <m/>
    <n v="6"/>
    <n v="8"/>
    <s v="light grey"/>
    <s v="irregular"/>
    <s v="no"/>
    <m/>
    <x v="1"/>
    <m/>
    <m/>
    <m/>
    <m/>
  </r>
  <r>
    <s v="Cf10383"/>
    <x v="7"/>
    <x v="17"/>
    <m/>
    <n v="4"/>
    <n v="9"/>
    <s v="white"/>
    <s v="irregular"/>
    <s v="yes"/>
    <s v="tooth shape"/>
    <x v="3"/>
    <m/>
    <m/>
    <m/>
    <m/>
  </r>
  <r>
    <s v="Cf10384"/>
    <x v="7"/>
    <x v="17"/>
    <m/>
    <n v="5"/>
    <n v="16"/>
    <s v="light brown"/>
    <s v="irregular"/>
    <s v="yes"/>
    <s v="many striations quite in spiral "/>
    <x v="1"/>
    <m/>
    <m/>
    <m/>
    <m/>
  </r>
  <r>
    <s v="Cf10385"/>
    <x v="1"/>
    <x v="15"/>
    <m/>
    <n v="6"/>
    <n v="8"/>
    <s v="light brown"/>
    <s v="smooth"/>
    <s v="no"/>
    <s v="cylindral and quite flattened"/>
    <x v="5"/>
    <m/>
    <m/>
    <m/>
    <m/>
  </r>
  <r>
    <s v="Cf10386"/>
    <x v="1"/>
    <x v="15"/>
    <m/>
    <n v="6"/>
    <n v="6"/>
    <s v="light brown"/>
    <s v="irregular"/>
    <s v="no"/>
    <s v="flattened"/>
    <x v="1"/>
    <m/>
    <m/>
    <m/>
    <m/>
  </r>
  <r>
    <s v="Cf10387"/>
    <x v="7"/>
    <x v="17"/>
    <m/>
    <n v="6"/>
    <n v="11"/>
    <s v="light grey"/>
    <s v="irregular"/>
    <s v="no"/>
    <s v="visible last whorl"/>
    <x v="3"/>
    <s v="Gyrolepis"/>
    <m/>
    <m/>
    <m/>
  </r>
  <r>
    <s v="Cf10388"/>
    <x v="1"/>
    <x v="15"/>
    <m/>
    <n v="6"/>
    <n v="10"/>
    <s v="brown"/>
    <s v="smooth"/>
    <s v="no"/>
    <s v="one end eucoprus like and the other incomplete"/>
    <x v="4"/>
    <m/>
    <m/>
    <m/>
    <m/>
  </r>
  <r>
    <s v="Cf10389"/>
    <x v="9"/>
    <x v="11"/>
    <m/>
    <s v="unknown"/>
    <s v="unknown"/>
    <s v="light brown"/>
    <s v="irregular"/>
    <s v="no"/>
    <s v="very small and incomplete"/>
    <x v="1"/>
    <s v="Gyrolepis"/>
    <m/>
    <m/>
    <m/>
  </r>
  <r>
    <s v="Cf10390"/>
    <x v="1"/>
    <x v="15"/>
    <m/>
    <n v="6"/>
    <n v="8"/>
    <s v="light brown"/>
    <s v="irregular"/>
    <s v="yes"/>
    <s v="flattened "/>
    <x v="7"/>
    <s v="very weird inclusion, i took a picture"/>
    <m/>
    <m/>
    <m/>
  </r>
  <r>
    <s v="Cf10391"/>
    <x v="7"/>
    <x v="17"/>
    <m/>
    <n v="5"/>
    <n v="4"/>
    <s v="light brown"/>
    <s v="smooth"/>
    <s v="yes"/>
    <s v="very small but one big spiral striation"/>
    <x v="1"/>
    <m/>
    <m/>
    <m/>
    <m/>
  </r>
  <r>
    <s v="Cf10392"/>
    <x v="1"/>
    <x v="15"/>
    <m/>
    <n v="6"/>
    <n v="4"/>
    <s v="light brown"/>
    <s v="smooth"/>
    <s v="no"/>
    <s v="flattened "/>
    <x v="5"/>
    <m/>
    <m/>
    <m/>
    <m/>
  </r>
  <r>
    <s v="Cf10393"/>
    <x v="1"/>
    <x v="14"/>
    <m/>
    <n v="6"/>
    <n v="8"/>
    <s v="grey"/>
    <s v="smooth"/>
    <s v="yes"/>
    <s v="quite ovoïd "/>
    <x v="5"/>
    <m/>
    <m/>
    <m/>
    <m/>
  </r>
  <r>
    <s v="Cf10394"/>
    <x v="1"/>
    <x v="15"/>
    <m/>
    <n v="3"/>
    <n v="5"/>
    <s v="light grey"/>
    <s v="irregular"/>
    <s v="no"/>
    <s v="very small and incomplete but cylindral part "/>
    <x v="4"/>
    <m/>
    <m/>
    <m/>
    <m/>
  </r>
  <r>
    <s v="Cf10395"/>
    <x v="9"/>
    <x v="11"/>
    <m/>
    <s v="unknown"/>
    <s v="unknown"/>
    <s v="brown"/>
    <s v="irregular"/>
    <s v="no"/>
    <s v="very small and incomplete"/>
    <x v="1"/>
    <m/>
    <m/>
    <m/>
    <m/>
  </r>
  <r>
    <s v="Cf10396"/>
    <x v="9"/>
    <x v="11"/>
    <m/>
    <s v="unknown"/>
    <s v="unknown"/>
    <s v="brown"/>
    <s v="smooth"/>
    <s v="no"/>
    <s v="very small and incomplete"/>
    <x v="5"/>
    <m/>
    <m/>
    <m/>
    <m/>
  </r>
  <r>
    <s v="Cf10397"/>
    <x v="4"/>
    <x v="3"/>
    <m/>
    <s v="unknown"/>
    <s v="unknown"/>
    <s v="brown"/>
    <s v="smooth"/>
    <s v="no"/>
    <s v="small and incomplete but very flattened"/>
    <x v="5"/>
    <m/>
    <m/>
    <m/>
    <m/>
  </r>
  <r>
    <s v="Cf10398"/>
    <x v="4"/>
    <x v="3"/>
    <m/>
    <n v="5"/>
    <n v="5"/>
    <s v="brown"/>
    <s v="smooth"/>
    <s v="no"/>
    <s v="very flattened  "/>
    <x v="5"/>
    <m/>
    <m/>
    <m/>
    <m/>
  </r>
  <r>
    <s v="Cf10359"/>
    <x v="7"/>
    <x v="17"/>
    <m/>
    <n v="9"/>
    <n v="24"/>
    <s v="brown"/>
    <s v="smooth"/>
    <s v="no"/>
    <s v="bigs spirals striations "/>
    <x v="5"/>
    <m/>
    <m/>
    <m/>
    <m/>
  </r>
  <r>
    <s v="Cf10360"/>
    <x v="1"/>
    <x v="14"/>
    <m/>
    <n v="15"/>
    <n v="15"/>
    <s v="grey"/>
    <s v="irregular"/>
    <s v="yes"/>
    <s v="very rounded in 3D"/>
    <x v="5"/>
    <m/>
    <s v="maybe for the perfect rounded shape"/>
    <m/>
    <m/>
  </r>
  <r>
    <s v="Cf10361"/>
    <x v="9"/>
    <x v="11"/>
    <m/>
    <n v="8"/>
    <n v="17"/>
    <s v="brown"/>
    <s v="irregular"/>
    <s v="no"/>
    <s v="too incomplete but seems cylindral"/>
    <x v="1"/>
    <m/>
    <m/>
    <m/>
    <m/>
  </r>
  <r>
    <s v="Cf10362"/>
    <x v="1"/>
    <x v="15"/>
    <m/>
    <n v="6"/>
    <n v="10"/>
    <s v="brown"/>
    <s v="irregular"/>
    <s v="no"/>
    <m/>
    <x v="5"/>
    <m/>
    <m/>
    <m/>
    <m/>
  </r>
  <r>
    <s v="Cf10363"/>
    <x v="7"/>
    <x v="17"/>
    <m/>
    <n v="8"/>
    <n v="14"/>
    <s v="grey"/>
    <s v="smooth"/>
    <s v="yes"/>
    <s v="eucoprus shape"/>
    <x v="5"/>
    <m/>
    <m/>
    <m/>
    <m/>
  </r>
  <r>
    <s v="Cf10364"/>
    <x v="10"/>
    <x v="17"/>
    <m/>
    <n v="4"/>
    <n v="13"/>
    <s v="light brown"/>
    <s v="irregular"/>
    <s v="no"/>
    <s v="visible last whorl "/>
    <x v="3"/>
    <m/>
    <m/>
    <m/>
    <m/>
  </r>
  <r>
    <s v="Cf10365"/>
    <x v="1"/>
    <x v="15"/>
    <m/>
    <n v="10"/>
    <n v="10"/>
    <s v="light brown"/>
    <s v="irregular"/>
    <s v="no"/>
    <m/>
    <x v="1"/>
    <m/>
    <m/>
    <m/>
    <m/>
  </r>
  <r>
    <s v="Cf10366"/>
    <x v="7"/>
    <x v="17"/>
    <m/>
    <n v="7"/>
    <n v="10"/>
    <s v="grey"/>
    <s v="irregular"/>
    <s v="no"/>
    <s v="one end rounded"/>
    <x v="1"/>
    <m/>
    <m/>
    <m/>
    <m/>
  </r>
  <r>
    <s v="Cf10367"/>
    <x v="1"/>
    <x v="15"/>
    <m/>
    <n v="7"/>
    <n v="7"/>
    <s v="dark brown"/>
    <s v="smooth"/>
    <s v="no"/>
    <s v="one end flattened "/>
    <x v="5"/>
    <m/>
    <m/>
    <m/>
    <m/>
  </r>
  <r>
    <s v="Cf10368"/>
    <x v="1"/>
    <x v="15"/>
    <m/>
    <n v="3"/>
    <n v="6"/>
    <s v="light grey"/>
    <s v="smooth"/>
    <s v="no"/>
    <s v="incomplete but cylindral part"/>
    <x v="1"/>
    <m/>
    <m/>
    <m/>
    <m/>
  </r>
  <r>
    <s v="Cf10369"/>
    <x v="2"/>
    <x v="2"/>
    <m/>
    <n v="6"/>
    <n v="9"/>
    <s v="brown"/>
    <s v="smooth"/>
    <s v="yes"/>
    <s v="tear shape, one end rounded and the other very tapered "/>
    <x v="5"/>
    <m/>
    <m/>
    <m/>
    <m/>
  </r>
  <r>
    <s v="Cf10370"/>
    <x v="1"/>
    <x v="15"/>
    <m/>
    <n v="5"/>
    <n v="7"/>
    <s v="light brown"/>
    <s v="irregular"/>
    <s v="no"/>
    <s v="very incomplete but quite cylindral"/>
    <x v="4"/>
    <m/>
    <m/>
    <m/>
    <m/>
  </r>
  <r>
    <s v="Cf10371"/>
    <x v="1"/>
    <x v="15"/>
    <m/>
    <n v="4"/>
    <n v="7"/>
    <s v="light brown"/>
    <s v="smooth"/>
    <s v="yes"/>
    <s v="very small "/>
    <x v="1"/>
    <m/>
    <m/>
    <m/>
    <m/>
  </r>
  <r>
    <s v="Cf10372"/>
    <x v="1"/>
    <x v="15"/>
    <m/>
    <n v="2"/>
    <n v="4"/>
    <s v="brown"/>
    <s v="smooth"/>
    <s v="yes"/>
    <s v="very small but complete"/>
    <x v="1"/>
    <m/>
    <m/>
    <m/>
    <m/>
  </r>
  <r>
    <s v="Cf10326"/>
    <x v="7"/>
    <x v="17"/>
    <m/>
    <n v="26"/>
    <n v="37"/>
    <s v="brown"/>
    <s v="irregular"/>
    <s v="no"/>
    <s v="very odd extern shape but the intern in a good spiral, massive, many traces of gut"/>
    <x v="1"/>
    <m/>
    <s v="maybe for the specials traces of gut (picture) "/>
    <m/>
    <m/>
  </r>
  <r>
    <s v="Cf10327"/>
    <x v="4"/>
    <x v="3"/>
    <m/>
    <n v="11"/>
    <n v="17"/>
    <s v="light brown"/>
    <s v="smooth"/>
    <s v="yes"/>
    <s v="triangular shape "/>
    <x v="7"/>
    <s v="many small inclusions"/>
    <m/>
    <m/>
    <m/>
  </r>
  <r>
    <s v="Cf10328"/>
    <x v="4"/>
    <x v="3"/>
    <m/>
    <n v="16"/>
    <n v="31"/>
    <s v="brown"/>
    <s v="smooth"/>
    <s v="yes"/>
    <s v="triangular shape"/>
    <x v="5"/>
    <m/>
    <m/>
    <m/>
    <m/>
  </r>
  <r>
    <s v="Cf10329"/>
    <x v="1"/>
    <x v="15"/>
    <m/>
    <n v="11"/>
    <n v="22"/>
    <s v="light brown"/>
    <s v="smooth"/>
    <s v="no"/>
    <s v="one end eucoprus like and the other incomplete"/>
    <x v="5"/>
    <m/>
    <m/>
    <m/>
    <m/>
  </r>
  <r>
    <s v="Cf10330"/>
    <x v="1"/>
    <x v="15"/>
    <m/>
    <n v="12"/>
    <n v="18"/>
    <s v="brown"/>
    <s v="irregular"/>
    <s v="no"/>
    <m/>
    <x v="5"/>
    <m/>
    <m/>
    <m/>
    <m/>
  </r>
  <r>
    <s v="Cf10331"/>
    <x v="10"/>
    <x v="17"/>
    <m/>
    <n v="7"/>
    <n v="15"/>
    <s v="light brown"/>
    <s v="irregular"/>
    <s v="yes"/>
    <s v="visible last whorl, scroll type "/>
    <x v="3"/>
    <m/>
    <m/>
    <m/>
    <m/>
  </r>
  <r>
    <s v="Cf10332"/>
    <x v="1"/>
    <x v="15"/>
    <m/>
    <n v="6"/>
    <n v="21"/>
    <s v="dark brown"/>
    <s v="smooth"/>
    <s v="yes"/>
    <s v="both ends rounded"/>
    <x v="1"/>
    <m/>
    <m/>
    <m/>
    <m/>
  </r>
  <r>
    <s v="Cf10333"/>
    <x v="1"/>
    <x v="15"/>
    <m/>
    <n v="7"/>
    <n v="17"/>
    <s v="brown"/>
    <s v="irregular"/>
    <s v="yes"/>
    <s v="eucoprus shape, many striations but not in spiral"/>
    <x v="4"/>
    <m/>
    <m/>
    <m/>
    <m/>
  </r>
  <r>
    <s v="Cf10334"/>
    <x v="1"/>
    <x v="15"/>
    <m/>
    <n v="6"/>
    <n v="15"/>
    <s v="brown"/>
    <s v="smooth"/>
    <s v="yes"/>
    <s v="slightly flattened "/>
    <x v="5"/>
    <m/>
    <m/>
    <m/>
    <m/>
  </r>
  <r>
    <s v="Cf10335"/>
    <x v="9"/>
    <x v="11"/>
    <m/>
    <n v="8"/>
    <n v="14"/>
    <s v="light brown"/>
    <s v="irregular"/>
    <s v="no"/>
    <s v="incomplete but seems cylindral "/>
    <x v="4"/>
    <m/>
    <m/>
    <m/>
    <m/>
  </r>
  <r>
    <s v="Cf10336"/>
    <x v="1"/>
    <x v="15"/>
    <m/>
    <n v="4"/>
    <n v="5"/>
    <s v="light grey"/>
    <s v="irregular"/>
    <s v="no"/>
    <s v="very small and incomplete but cylindral part "/>
    <x v="5"/>
    <m/>
    <m/>
    <m/>
    <m/>
  </r>
  <r>
    <s v="Cf10337"/>
    <x v="1"/>
    <x v="15"/>
    <m/>
    <n v="6"/>
    <n v="9"/>
    <s v="grey"/>
    <s v="smooth"/>
    <s v="yes"/>
    <s v="ovoïd, both ends rounded"/>
    <x v="5"/>
    <m/>
    <m/>
    <m/>
    <m/>
  </r>
  <r>
    <s v="Cf10338"/>
    <x v="9"/>
    <x v="11"/>
    <m/>
    <n v="9"/>
    <n v="4"/>
    <s v="light grey"/>
    <s v="irregular"/>
    <s v="no"/>
    <s v="very incomplete "/>
    <x v="4"/>
    <m/>
    <m/>
    <m/>
    <m/>
  </r>
  <r>
    <s v="Cf10339"/>
    <x v="4"/>
    <x v="3"/>
    <m/>
    <n v="9"/>
    <n v="15"/>
    <s v="brown"/>
    <s v="smooth"/>
    <s v="yes"/>
    <s v="flattened but odd shape "/>
    <x v="4"/>
    <m/>
    <m/>
    <m/>
    <m/>
  </r>
  <r>
    <s v="Cf10340"/>
    <x v="4"/>
    <x v="3"/>
    <m/>
    <n v="4"/>
    <n v="7"/>
    <s v="light grey"/>
    <s v="irregular"/>
    <s v="no"/>
    <s v="very small and incomplete but flattened"/>
    <x v="1"/>
    <m/>
    <m/>
    <m/>
    <m/>
  </r>
  <r>
    <s v="Cf10341"/>
    <x v="1"/>
    <x v="15"/>
    <m/>
    <n v="7"/>
    <n v="11"/>
    <s v="light brown"/>
    <s v="smooth"/>
    <s v="yes"/>
    <s v="eucoprus shape"/>
    <x v="1"/>
    <m/>
    <m/>
    <m/>
    <m/>
  </r>
  <r>
    <s v="Cf10342"/>
    <x v="4"/>
    <x v="3"/>
    <m/>
    <n v="3"/>
    <n v="5"/>
    <s v="light brown"/>
    <s v="irregular"/>
    <s v="yes"/>
    <s v="very flattened and small"/>
    <x v="5"/>
    <m/>
    <m/>
    <m/>
    <m/>
  </r>
  <r>
    <s v="Cf10343"/>
    <x v="2"/>
    <x v="2"/>
    <m/>
    <n v="12"/>
    <n v="14"/>
    <s v="light brown"/>
    <s v="irregular"/>
    <s v="no"/>
    <s v="quite rounded "/>
    <x v="5"/>
    <m/>
    <m/>
    <m/>
    <m/>
  </r>
  <r>
    <s v="Cf10344"/>
    <x v="1"/>
    <x v="15"/>
    <m/>
    <n v="7"/>
    <n v="18"/>
    <s v="white"/>
    <s v="irregular"/>
    <s v="yes"/>
    <s v="tooth shape"/>
    <x v="5"/>
    <m/>
    <m/>
    <m/>
    <m/>
  </r>
  <r>
    <s v="Cf10345"/>
    <x v="1"/>
    <x v="15"/>
    <m/>
    <n v="5"/>
    <n v="10"/>
    <s v="grey"/>
    <s v="smooth"/>
    <s v="no"/>
    <s v="one end rounded "/>
    <x v="5"/>
    <m/>
    <m/>
    <m/>
    <m/>
  </r>
  <r>
    <s v="Cf10346"/>
    <x v="1"/>
    <x v="15"/>
    <m/>
    <n v="7"/>
    <n v="8"/>
    <s v="brown"/>
    <s v="irregular"/>
    <s v="yes"/>
    <s v="seems eucoprus shape "/>
    <x v="5"/>
    <m/>
    <m/>
    <m/>
    <m/>
  </r>
  <r>
    <s v="Cf10347"/>
    <x v="1"/>
    <x v="15"/>
    <m/>
    <n v="5"/>
    <n v="8"/>
    <s v="light brown"/>
    <s v="irregular"/>
    <s v="yes"/>
    <s v="eucoprus shape "/>
    <x v="1"/>
    <m/>
    <m/>
    <m/>
    <m/>
  </r>
  <r>
    <s v="Cf10348"/>
    <x v="9"/>
    <x v="11"/>
    <m/>
    <s v="unknown"/>
    <s v="unknown"/>
    <s v="brown"/>
    <s v="irregular"/>
    <s v="no"/>
    <s v="very incomplete"/>
    <x v="5"/>
    <m/>
    <m/>
    <m/>
    <m/>
  </r>
  <r>
    <s v="Cf10349"/>
    <x v="2"/>
    <x v="2"/>
    <m/>
    <n v="4"/>
    <n v="8"/>
    <s v="brown"/>
    <s v="irregular"/>
    <s v="no"/>
    <s v="very incomplete and angulate "/>
    <x v="5"/>
    <m/>
    <m/>
    <m/>
    <m/>
  </r>
  <r>
    <s v="Cf10350"/>
    <x v="4"/>
    <x v="3"/>
    <m/>
    <n v="4"/>
    <n v="5"/>
    <s v="brown"/>
    <s v="irregular"/>
    <s v="yes"/>
    <s v="rounded"/>
    <x v="1"/>
    <m/>
    <m/>
    <m/>
    <m/>
  </r>
  <r>
    <s v="Cf10351"/>
    <x v="4"/>
    <x v="3"/>
    <m/>
    <n v="3"/>
    <n v="8"/>
    <s v="brown"/>
    <s v="smooth"/>
    <s v="yes"/>
    <s v="elongate and very flattened"/>
    <x v="5"/>
    <m/>
    <m/>
    <m/>
    <m/>
  </r>
  <r>
    <s v="Cf10352"/>
    <x v="2"/>
    <x v="2"/>
    <m/>
    <n v="2"/>
    <n v="3"/>
    <s v="brown"/>
    <s v="smooth"/>
    <s v="yes"/>
    <s v="very small and triangular"/>
    <x v="5"/>
    <m/>
    <m/>
    <m/>
    <m/>
  </r>
  <r>
    <s v="Cf10353"/>
    <x v="1"/>
    <x v="15"/>
    <m/>
    <n v="3"/>
    <n v="5"/>
    <s v="light grey"/>
    <s v="irregular"/>
    <s v="no"/>
    <s v="incomplete but cylindral part"/>
    <x v="1"/>
    <m/>
    <m/>
    <m/>
    <m/>
  </r>
  <r>
    <s v="Cf10354"/>
    <x v="4"/>
    <x v="3"/>
    <m/>
    <n v="4"/>
    <n v="5"/>
    <s v="light brown"/>
    <s v="irregular"/>
    <s v="no"/>
    <s v="very flattened"/>
    <x v="1"/>
    <m/>
    <m/>
    <m/>
    <m/>
  </r>
  <r>
    <s v="Cf10355"/>
    <x v="4"/>
    <x v="3"/>
    <m/>
    <n v="3"/>
    <n v="9"/>
    <s v="dark brown"/>
    <s v="smooth"/>
    <s v="no"/>
    <s v="very flattened"/>
    <x v="5"/>
    <m/>
    <m/>
    <m/>
    <m/>
  </r>
  <r>
    <s v="Cf10356"/>
    <x v="1"/>
    <x v="15"/>
    <m/>
    <n v="4"/>
    <n v="5"/>
    <s v="brown"/>
    <s v="irregular"/>
    <s v="no"/>
    <s v="incomplete but cylindral part"/>
    <x v="5"/>
    <m/>
    <m/>
    <m/>
    <m/>
  </r>
  <r>
    <s v="Cf10357"/>
    <x v="2"/>
    <x v="2"/>
    <m/>
    <n v="3"/>
    <n v="4"/>
    <s v="dark brown"/>
    <s v="irregular"/>
    <s v="no"/>
    <s v="very small and incomplete "/>
    <x v="5"/>
    <m/>
    <m/>
    <m/>
    <m/>
  </r>
  <r>
    <s v="Cf10358"/>
    <x v="9"/>
    <x v="11"/>
    <m/>
    <s v="unknown"/>
    <s v="unknown"/>
    <s v="brown"/>
    <s v="irregular"/>
    <s v="no"/>
    <s v="very small and incomplete "/>
    <x v="1"/>
    <m/>
    <m/>
    <m/>
    <m/>
  </r>
  <r>
    <s v="Cf10144"/>
    <x v="1"/>
    <x v="15"/>
    <m/>
    <n v="15"/>
    <n v="23"/>
    <s v="grey"/>
    <s v="irregular"/>
    <s v="no"/>
    <s v="one end rounded, many guts"/>
    <x v="1"/>
    <m/>
    <m/>
    <m/>
    <m/>
  </r>
  <r>
    <s v="Cf10145"/>
    <x v="1"/>
    <x v="15"/>
    <m/>
    <n v="16"/>
    <n v="29"/>
    <s v="brown"/>
    <s v="irregular"/>
    <s v="yes"/>
    <s v="eucoprus shape, flattened"/>
    <x v="5"/>
    <m/>
    <m/>
    <m/>
    <m/>
  </r>
  <r>
    <s v="Cf10146"/>
    <x v="1"/>
    <x v="15"/>
    <m/>
    <n v="13"/>
    <n v="22"/>
    <s v="dark brown"/>
    <s v="smooth"/>
    <s v="no"/>
    <s v="one end tapered"/>
    <x v="5"/>
    <m/>
    <m/>
    <m/>
    <m/>
  </r>
  <r>
    <s v="Cf10147"/>
    <x v="1"/>
    <x v="15"/>
    <m/>
    <n v="10"/>
    <n v="20"/>
    <s v="brown"/>
    <s v="irregular"/>
    <s v="no"/>
    <s v="one end flattened, few traces"/>
    <x v="5"/>
    <m/>
    <m/>
    <m/>
    <m/>
  </r>
  <r>
    <s v="Cf10148"/>
    <x v="10"/>
    <x v="17"/>
    <m/>
    <n v="8"/>
    <n v="19"/>
    <s v="grey"/>
    <s v="smooth"/>
    <s v="no"/>
    <s v="visible last whorl, scroll type"/>
    <x v="1"/>
    <m/>
    <m/>
    <m/>
    <m/>
  </r>
  <r>
    <s v="Cf10149"/>
    <x v="1"/>
    <x v="15"/>
    <m/>
    <n v="10"/>
    <n v="16"/>
    <s v="dark brown"/>
    <s v="irregular"/>
    <s v="no"/>
    <s v="many striations but not in spiral "/>
    <x v="1"/>
    <m/>
    <m/>
    <m/>
    <m/>
  </r>
  <r>
    <s v="Cf10150"/>
    <x v="4"/>
    <x v="3"/>
    <m/>
    <n v="10"/>
    <n v="12"/>
    <s v="brown"/>
    <s v="irregular"/>
    <s v="yes"/>
    <s v="very flattened"/>
    <x v="1"/>
    <m/>
    <m/>
    <m/>
    <m/>
  </r>
  <r>
    <s v="Cf10151"/>
    <x v="1"/>
    <x v="15"/>
    <m/>
    <n v="9"/>
    <n v="13"/>
    <s v="brown"/>
    <s v="irregular"/>
    <s v="no"/>
    <s v="one end rounded"/>
    <x v="4"/>
    <m/>
    <m/>
    <m/>
    <m/>
  </r>
  <r>
    <s v="Cf10152"/>
    <x v="2"/>
    <x v="2"/>
    <m/>
    <n v="10"/>
    <n v="18"/>
    <s v="brown"/>
    <s v="irregular"/>
    <s v="yes"/>
    <s v="very odd shape "/>
    <x v="1"/>
    <m/>
    <m/>
    <m/>
    <m/>
  </r>
  <r>
    <s v="Cf10153"/>
    <x v="1"/>
    <x v="15"/>
    <m/>
    <n v="8"/>
    <n v="16"/>
    <s v="brown"/>
    <s v="irregular"/>
    <s v="yes"/>
    <s v="few striations but not in spiral"/>
    <x v="1"/>
    <m/>
    <m/>
    <m/>
    <m/>
  </r>
  <r>
    <s v="Cf10154"/>
    <x v="2"/>
    <x v="2"/>
    <m/>
    <s v="unknown"/>
    <s v="unknown"/>
    <s v="grey"/>
    <s v="irregular"/>
    <s v="yes"/>
    <s v="flattened, but odd shape "/>
    <x v="4"/>
    <m/>
    <m/>
    <m/>
    <m/>
  </r>
  <r>
    <s v="Cf10155"/>
    <x v="1"/>
    <x v="15"/>
    <m/>
    <n v="5"/>
    <n v="5"/>
    <s v="light brown"/>
    <s v="irregular"/>
    <s v="no"/>
    <s v="incomplete but cylindral part"/>
    <x v="1"/>
    <m/>
    <m/>
    <m/>
    <m/>
  </r>
  <r>
    <s v="Cf10156"/>
    <x v="9"/>
    <x v="11"/>
    <m/>
    <n v="7"/>
    <n v="10"/>
    <s v="dark brown"/>
    <s v="smooth"/>
    <s v="no"/>
    <m/>
    <x v="5"/>
    <m/>
    <m/>
    <m/>
    <m/>
  </r>
  <r>
    <s v="Cf10157"/>
    <x v="9"/>
    <x v="11"/>
    <m/>
    <n v="10"/>
    <n v="9"/>
    <s v="dark brown"/>
    <s v="smooth"/>
    <s v="no"/>
    <m/>
    <x v="5"/>
    <m/>
    <m/>
    <m/>
    <m/>
  </r>
  <r>
    <s v="Cf10158"/>
    <x v="1"/>
    <x v="15"/>
    <m/>
    <n v="8"/>
    <n v="10"/>
    <s v="grey"/>
    <s v="irregular"/>
    <s v="no"/>
    <s v="incomplete but cylindral part, traces of gut"/>
    <x v="5"/>
    <m/>
    <m/>
    <m/>
    <m/>
  </r>
  <r>
    <s v="Cf10159"/>
    <x v="1"/>
    <x v="15"/>
    <m/>
    <n v="9"/>
    <n v="8"/>
    <s v="light grey"/>
    <s v="irregular"/>
    <s v="no"/>
    <s v="flattened and curved"/>
    <x v="3"/>
    <m/>
    <m/>
    <m/>
    <m/>
  </r>
  <r>
    <s v="Cf10160"/>
    <x v="1"/>
    <x v="15"/>
    <m/>
    <n v="5"/>
    <n v="9"/>
    <s v="brown"/>
    <s v="irregular"/>
    <s v="no"/>
    <s v="both ends rounded but not complete I think "/>
    <x v="4"/>
    <m/>
    <m/>
    <m/>
    <m/>
  </r>
  <r>
    <s v="Cf10161"/>
    <x v="10"/>
    <x v="17"/>
    <m/>
    <n v="4"/>
    <n v="14"/>
    <s v="brown"/>
    <s v="irregular"/>
    <s v="yes"/>
    <s v="visible last whorl"/>
    <x v="3"/>
    <m/>
    <m/>
    <m/>
    <m/>
  </r>
  <r>
    <s v="Cf10162"/>
    <x v="1"/>
    <x v="15"/>
    <m/>
    <n v="4"/>
    <n v="7"/>
    <s v="light grey"/>
    <s v="irregular"/>
    <s v="no"/>
    <s v="one end slightly tapered "/>
    <x v="4"/>
    <m/>
    <m/>
    <m/>
    <m/>
  </r>
  <r>
    <s v="Cf10163"/>
    <x v="10"/>
    <x v="17"/>
    <m/>
    <n v="5"/>
    <n v="7"/>
    <s v="light grey"/>
    <s v="irregular"/>
    <s v="no"/>
    <s v="visible last whorl, scroll type"/>
    <x v="1"/>
    <s v="Gyrolepis"/>
    <m/>
    <m/>
    <m/>
  </r>
  <r>
    <s v="Cf10164"/>
    <x v="1"/>
    <x v="15"/>
    <m/>
    <n v="7"/>
    <n v="8"/>
    <s v="brown"/>
    <s v="irregular"/>
    <s v="no"/>
    <s v="one end rounded"/>
    <x v="5"/>
    <m/>
    <m/>
    <m/>
    <m/>
  </r>
  <r>
    <s v="Cf10165"/>
    <x v="4"/>
    <x v="3"/>
    <m/>
    <n v="6"/>
    <n v="6"/>
    <s v="brown"/>
    <s v="smooth"/>
    <s v="yes"/>
    <s v="flattened"/>
    <x v="4"/>
    <m/>
    <m/>
    <m/>
    <m/>
  </r>
  <r>
    <s v="Cf10166"/>
    <x v="7"/>
    <x v="17"/>
    <m/>
    <n v="7"/>
    <n v="7"/>
    <s v="brown"/>
    <s v="irregular"/>
    <s v="yes"/>
    <s v="odd shape but one big spiral striation "/>
    <x v="1"/>
    <m/>
    <m/>
    <m/>
    <m/>
  </r>
  <r>
    <s v="Cf10167"/>
    <x v="1"/>
    <x v="15"/>
    <m/>
    <n v="8"/>
    <n v="7"/>
    <s v="brown"/>
    <s v="irregular"/>
    <s v="no"/>
    <s v="one end rounded"/>
    <x v="1"/>
    <m/>
    <m/>
    <m/>
    <m/>
  </r>
  <r>
    <s v="Cf10168"/>
    <x v="1"/>
    <x v="15"/>
    <m/>
    <n v="6"/>
    <n v="5"/>
    <s v="grey"/>
    <s v="irregular"/>
    <s v="no"/>
    <s v="incomplete but cylindral part "/>
    <x v="4"/>
    <s v="Gyrolepis"/>
    <m/>
    <m/>
    <m/>
  </r>
  <r>
    <s v="Cf10169"/>
    <x v="1"/>
    <x v="15"/>
    <m/>
    <n v="5"/>
    <n v="10"/>
    <s v="dark grey"/>
    <s v="irregular"/>
    <s v="no"/>
    <s v="one end rounded"/>
    <x v="5"/>
    <m/>
    <m/>
    <m/>
    <m/>
  </r>
  <r>
    <s v="Cf10170"/>
    <x v="7"/>
    <x v="17"/>
    <m/>
    <n v="5"/>
    <n v="6"/>
    <s v="dark grey"/>
    <s v="irregular"/>
    <s v="no"/>
    <s v="visible last whorl"/>
    <x v="7"/>
    <m/>
    <m/>
    <m/>
    <m/>
  </r>
  <r>
    <s v="Cf10171"/>
    <x v="2"/>
    <x v="2"/>
    <m/>
    <n v="9"/>
    <n v="14"/>
    <s v="grey"/>
    <s v="irregular"/>
    <s v="yes"/>
    <s v="not cylindral "/>
    <x v="3"/>
    <m/>
    <m/>
    <m/>
    <m/>
  </r>
  <r>
    <s v="Cf10172"/>
    <x v="2"/>
    <x v="2"/>
    <m/>
    <n v="11"/>
    <n v="11"/>
    <s v="dark brown"/>
    <s v="irregular"/>
    <s v="no"/>
    <s v="quite flattened and many irregularities"/>
    <x v="5"/>
    <m/>
    <m/>
    <m/>
    <m/>
  </r>
  <r>
    <s v="Cf10173"/>
    <x v="9"/>
    <x v="11"/>
    <m/>
    <n v="7"/>
    <n v="9"/>
    <s v="grey"/>
    <s v="irregular"/>
    <s v="yes"/>
    <s v="many traces"/>
    <x v="1"/>
    <m/>
    <m/>
    <m/>
    <m/>
  </r>
  <r>
    <s v="Cf10174"/>
    <x v="2"/>
    <x v="2"/>
    <m/>
    <n v="5"/>
    <n v="4"/>
    <s v="black "/>
    <s v="irregular"/>
    <s v="no"/>
    <s v="too small and incomplete"/>
    <x v="1"/>
    <m/>
    <m/>
    <m/>
    <m/>
  </r>
  <r>
    <s v="Cf10175"/>
    <x v="1"/>
    <x v="15"/>
    <m/>
    <n v="5"/>
    <n v="11"/>
    <s v="grey"/>
    <s v="smooth"/>
    <s v="no"/>
    <s v="both ends rounded, in two parts (broken)"/>
    <x v="5"/>
    <m/>
    <m/>
    <m/>
    <m/>
  </r>
  <r>
    <s v="Cf10176"/>
    <x v="2"/>
    <x v="2"/>
    <m/>
    <n v="6"/>
    <n v="9"/>
    <s v="brown"/>
    <s v="irregular"/>
    <s v="yes"/>
    <s v="very odd shape "/>
    <x v="1"/>
    <m/>
    <m/>
    <m/>
    <m/>
  </r>
  <r>
    <s v="Cf10177"/>
    <x v="10"/>
    <x v="17"/>
    <m/>
    <n v="3"/>
    <n v="6"/>
    <s v="light brown"/>
    <s v="irregular"/>
    <s v="no"/>
    <s v="very small but visible last whorl"/>
    <x v="4"/>
    <m/>
    <m/>
    <m/>
    <m/>
  </r>
  <r>
    <s v="Cf10178"/>
    <x v="4"/>
    <x v="3"/>
    <m/>
    <n v="5"/>
    <n v="9"/>
    <s v="brown"/>
    <s v="smooth"/>
    <s v="yes"/>
    <s v="flattened and slightly curved"/>
    <x v="3"/>
    <m/>
    <m/>
    <m/>
    <m/>
  </r>
  <r>
    <s v="Cf10179"/>
    <x v="1"/>
    <x v="14"/>
    <m/>
    <n v="6"/>
    <n v="6"/>
    <s v="brown"/>
    <s v="irregular"/>
    <s v="yes"/>
    <s v="very rounded"/>
    <x v="5"/>
    <m/>
    <m/>
    <m/>
    <m/>
  </r>
  <r>
    <s v="Cf10180"/>
    <x v="2"/>
    <x v="2"/>
    <m/>
    <s v="unknown"/>
    <s v="unknown"/>
    <s v="brown"/>
    <s v="irregular"/>
    <s v="no"/>
    <s v="odd shape and incomplet"/>
    <x v="4"/>
    <m/>
    <s v="orientation scales"/>
    <m/>
    <m/>
  </r>
  <r>
    <s v="Cf10181"/>
    <x v="1"/>
    <x v="15"/>
    <m/>
    <n v="4"/>
    <n v="7"/>
    <s v="brown"/>
    <s v="irregular"/>
    <s v="yes"/>
    <s v="quite eucoprus shape "/>
    <x v="5"/>
    <m/>
    <m/>
    <m/>
    <m/>
  </r>
  <r>
    <s v="Cf10052"/>
    <x v="1"/>
    <x v="14"/>
    <m/>
    <n v="18"/>
    <n v="18"/>
    <s v="grey"/>
    <s v="irregular"/>
    <s v="yes"/>
    <s v="rounded in 3D, many irregularities"/>
    <x v="5"/>
    <m/>
    <m/>
    <m/>
    <m/>
  </r>
  <r>
    <s v="Cf10053"/>
    <x v="4"/>
    <x v="3"/>
    <m/>
    <n v="9"/>
    <n v="20"/>
    <s v="white"/>
    <s v="smooth"/>
    <s v="no"/>
    <s v="flattened and ovoïd"/>
    <x v="5"/>
    <m/>
    <m/>
    <m/>
    <m/>
  </r>
  <r>
    <s v="Cf10054"/>
    <x v="2"/>
    <x v="2"/>
    <m/>
    <n v="11"/>
    <n v="18"/>
    <s v="white"/>
    <s v="irregular"/>
    <s v="no"/>
    <s v="flattened "/>
    <x v="1"/>
    <m/>
    <m/>
    <m/>
    <m/>
  </r>
  <r>
    <s v="Cf10055"/>
    <x v="1"/>
    <x v="15"/>
    <m/>
    <n v="7"/>
    <n v="21"/>
    <s v="brown"/>
    <s v="smooth"/>
    <s v="yes"/>
    <s v="very cylindral with both ends rounded, many striations but poorly developed spiral"/>
    <x v="5"/>
    <m/>
    <m/>
    <m/>
    <m/>
  </r>
  <r>
    <s v="Cf10056"/>
    <x v="7"/>
    <x v="17"/>
    <m/>
    <n v="9"/>
    <n v="15"/>
    <s v="light grey"/>
    <s v="irregular"/>
    <s v="no"/>
    <s v="many traces odf gut"/>
    <x v="5"/>
    <m/>
    <m/>
    <s v="maybe for the traces of gut"/>
    <m/>
  </r>
  <r>
    <s v="Cf10057"/>
    <x v="2"/>
    <x v="2"/>
    <m/>
    <n v="13"/>
    <n v="15"/>
    <s v="dark grey"/>
    <s v="irregular"/>
    <s v="no"/>
    <s v="odd shape "/>
    <x v="1"/>
    <m/>
    <m/>
    <m/>
    <m/>
  </r>
  <r>
    <s v="Cf10058"/>
    <x v="1"/>
    <x v="15"/>
    <m/>
    <n v="5"/>
    <n v="14"/>
    <s v="white"/>
    <s v="irregular"/>
    <s v="yes"/>
    <s v="both ends flattened "/>
    <x v="3"/>
    <m/>
    <m/>
    <m/>
    <m/>
  </r>
  <r>
    <s v="Cf10059"/>
    <x v="1"/>
    <x v="15"/>
    <m/>
    <n v="9"/>
    <n v="13"/>
    <s v="light brown"/>
    <s v="irregular"/>
    <s v="yes"/>
    <s v="many striations but not in spiral "/>
    <x v="5"/>
    <m/>
    <m/>
    <m/>
    <m/>
  </r>
  <r>
    <s v="Cf10060"/>
    <x v="2"/>
    <x v="2"/>
    <m/>
    <n v="8"/>
    <n v="18"/>
    <s v="light brown"/>
    <s v="smooth"/>
    <s v="yes"/>
    <s v="odd shape"/>
    <x v="5"/>
    <m/>
    <m/>
    <m/>
    <m/>
  </r>
  <r>
    <s v="Cf10061"/>
    <x v="9"/>
    <x v="11"/>
    <m/>
    <s v="unknown"/>
    <s v="unknown"/>
    <s v="light brown"/>
    <s v="smooth"/>
    <s v="no"/>
    <s v="too incomplete"/>
    <x v="5"/>
    <m/>
    <m/>
    <m/>
    <m/>
  </r>
  <r>
    <s v="Cf10062"/>
    <x v="1"/>
    <x v="15"/>
    <m/>
    <n v="4"/>
    <n v="14"/>
    <s v="light brown"/>
    <s v="irregular"/>
    <s v="yes"/>
    <s v="quite tooth shape"/>
    <x v="1"/>
    <m/>
    <m/>
    <m/>
    <m/>
  </r>
  <r>
    <s v="Cf10063"/>
    <x v="7"/>
    <x v="17"/>
    <m/>
    <n v="7"/>
    <n v="14"/>
    <s v="light grey"/>
    <s v="irregular"/>
    <s v="yes"/>
    <s v="many spiral striations"/>
    <x v="5"/>
    <m/>
    <m/>
    <m/>
    <m/>
  </r>
  <r>
    <s v="Cf10064"/>
    <x v="2"/>
    <x v="2"/>
    <m/>
    <n v="8"/>
    <n v="14"/>
    <s v="light brown"/>
    <s v="smooth"/>
    <s v="yes"/>
    <s v="dimples"/>
    <x v="5"/>
    <m/>
    <m/>
    <m/>
    <m/>
  </r>
  <r>
    <s v="Cf10065"/>
    <x v="4"/>
    <x v="3"/>
    <m/>
    <n v="5"/>
    <n v="11"/>
    <s v="white"/>
    <s v="smooth"/>
    <s v="yes"/>
    <s v="very flattened, ovoïd"/>
    <x v="5"/>
    <m/>
    <m/>
    <m/>
    <m/>
  </r>
  <r>
    <s v="Cf10066"/>
    <x v="1"/>
    <x v="15"/>
    <m/>
    <n v="5"/>
    <n v="12"/>
    <s v="white"/>
    <s v="smooth"/>
    <s v="yes"/>
    <s v="both ends rounded"/>
    <x v="5"/>
    <m/>
    <m/>
    <m/>
    <m/>
  </r>
  <r>
    <s v="Cf10067"/>
    <x v="1"/>
    <x v="15"/>
    <m/>
    <n v="8"/>
    <n v="16"/>
    <s v="white"/>
    <s v="smooth"/>
    <s v="no"/>
    <s v="slitghly curved"/>
    <x v="5"/>
    <m/>
    <m/>
    <m/>
    <m/>
  </r>
  <r>
    <s v="Cf10068"/>
    <x v="10"/>
    <x v="17"/>
    <m/>
    <n v="7"/>
    <n v="10"/>
    <s v="light grey"/>
    <s v="smooth"/>
    <s v="no"/>
    <s v="one end slightly tapered "/>
    <x v="3"/>
    <m/>
    <m/>
    <m/>
    <m/>
  </r>
  <r>
    <s v="Cf10069"/>
    <x v="1"/>
    <x v="15"/>
    <m/>
    <n v="6"/>
    <n v="10"/>
    <s v="grey"/>
    <s v="irregular"/>
    <s v="yes"/>
    <s v="both ends rounded"/>
    <x v="5"/>
    <m/>
    <m/>
    <m/>
    <m/>
  </r>
  <r>
    <s v="Cf10070"/>
    <x v="2"/>
    <x v="2"/>
    <m/>
    <n v="9"/>
    <n v="10"/>
    <s v="dark grey"/>
    <s v="irregular"/>
    <s v="no"/>
    <s v="cylindral inside but not outside"/>
    <x v="4"/>
    <s v="Gyrolepis"/>
    <m/>
    <m/>
    <m/>
  </r>
  <r>
    <s v="Cf10071"/>
    <x v="2"/>
    <x v="2"/>
    <m/>
    <n v="7"/>
    <n v="12"/>
    <s v="brown"/>
    <s v="irregular"/>
    <s v="no"/>
    <s v="odd shape"/>
    <x v="5"/>
    <m/>
    <m/>
    <m/>
    <m/>
  </r>
  <r>
    <s v="Cf10072"/>
    <x v="9"/>
    <x v="11"/>
    <m/>
    <n v="10"/>
    <n v="8"/>
    <s v="light grey"/>
    <s v="irregular"/>
    <s v="no"/>
    <s v="very incomplete, many traces of gut"/>
    <x v="5"/>
    <m/>
    <m/>
    <m/>
    <m/>
  </r>
  <r>
    <s v="Cf10073"/>
    <x v="7"/>
    <x v="17"/>
    <m/>
    <n v="7"/>
    <n v="4"/>
    <s v="white"/>
    <s v="irregular"/>
    <s v="no"/>
    <s v="many spiral striations"/>
    <x v="4"/>
    <s v="Gyrolepis"/>
    <m/>
    <m/>
    <m/>
  </r>
  <r>
    <s v="Cf10074"/>
    <x v="7"/>
    <x v="17"/>
    <m/>
    <n v="6"/>
    <n v="8"/>
    <s v="dark grey"/>
    <s v="smooth"/>
    <s v="yes"/>
    <s v="one big spiral striation, holes "/>
    <x v="5"/>
    <m/>
    <m/>
    <m/>
    <m/>
  </r>
  <r>
    <s v="Cf10075"/>
    <x v="1"/>
    <x v="15"/>
    <m/>
    <n v="5"/>
    <n v="14"/>
    <s v="grey"/>
    <s v="irregular"/>
    <s v="no"/>
    <s v="cylindral but with many irregularities"/>
    <x v="1"/>
    <m/>
    <m/>
    <m/>
    <m/>
  </r>
  <r>
    <s v="Cf10076"/>
    <x v="2"/>
    <x v="2"/>
    <m/>
    <s v="unknown"/>
    <s v="unknown"/>
    <s v="light brown"/>
    <s v="irregular"/>
    <s v="yes"/>
    <s v="very odd shape, many dimples and angles"/>
    <x v="1"/>
    <m/>
    <m/>
    <m/>
    <m/>
  </r>
  <r>
    <s v="Cf10077"/>
    <x v="1"/>
    <x v="15"/>
    <m/>
    <n v="10"/>
    <n v="14"/>
    <s v="dark grey"/>
    <s v="irregular"/>
    <s v="yes"/>
    <s v="quite irregular shape "/>
    <x v="5"/>
    <m/>
    <m/>
    <m/>
    <m/>
  </r>
  <r>
    <s v="Cf10078"/>
    <x v="1"/>
    <x v="15"/>
    <m/>
    <n v="9"/>
    <n v="6"/>
    <s v="white"/>
    <s v="smooth"/>
    <s v="no"/>
    <s v="incomplete but cylindral part"/>
    <x v="5"/>
    <m/>
    <m/>
    <m/>
    <m/>
  </r>
  <r>
    <s v="Cf10079"/>
    <x v="1"/>
    <x v="15"/>
    <m/>
    <n v="7"/>
    <n v="8"/>
    <s v="grey"/>
    <s v="smooth"/>
    <s v="yes"/>
    <s v="eucoprus shape"/>
    <x v="5"/>
    <m/>
    <m/>
    <m/>
    <m/>
  </r>
  <r>
    <s v="Cf10080"/>
    <x v="1"/>
    <x v="15"/>
    <m/>
    <n v="7"/>
    <n v="13"/>
    <s v="grey"/>
    <s v="smooth"/>
    <s v="yes"/>
    <s v="one end rounded and the other more tapered"/>
    <x v="7"/>
    <m/>
    <m/>
    <m/>
    <m/>
  </r>
  <r>
    <s v="Cf10081"/>
    <x v="1"/>
    <x v="15"/>
    <m/>
    <n v="8"/>
    <n v="5"/>
    <s v="grey"/>
    <s v="irregular"/>
    <s v="no"/>
    <s v="very incomplete but a cylindral part "/>
    <x v="1"/>
    <m/>
    <m/>
    <m/>
    <m/>
  </r>
  <r>
    <s v="Cf10082"/>
    <x v="4"/>
    <x v="3"/>
    <m/>
    <n v="6"/>
    <n v="11"/>
    <s v="brown"/>
    <s v="irregular"/>
    <s v="yes"/>
    <s v="very flattened and many traces"/>
    <x v="1"/>
    <m/>
    <m/>
    <m/>
    <m/>
  </r>
  <r>
    <s v="Cf10083"/>
    <x v="1"/>
    <x v="15"/>
    <m/>
    <n v="3"/>
    <n v="8"/>
    <s v="brown"/>
    <s v="smooth"/>
    <s v="no"/>
    <s v="many irregularities, one end rounded"/>
    <x v="1"/>
    <m/>
    <m/>
    <m/>
    <m/>
  </r>
  <r>
    <s v="Cf10084"/>
    <x v="9"/>
    <x v="11"/>
    <m/>
    <s v="unknown"/>
    <s v="unknown"/>
    <s v="light grey"/>
    <s v="smooth"/>
    <s v="no"/>
    <s v="idk the sense"/>
    <x v="5"/>
    <m/>
    <m/>
    <m/>
    <m/>
  </r>
  <r>
    <s v="Cf10085"/>
    <x v="2"/>
    <x v="2"/>
    <m/>
    <n v="9"/>
    <n v="13"/>
    <s v="light grey"/>
    <s v="irregular"/>
    <s v="yes"/>
    <s v="tear shape  "/>
    <x v="1"/>
    <m/>
    <m/>
    <m/>
    <m/>
  </r>
  <r>
    <s v="Cf10086"/>
    <x v="1"/>
    <x v="15"/>
    <m/>
    <n v="4"/>
    <n v="7"/>
    <s v="white"/>
    <s v="irregular"/>
    <s v="no"/>
    <s v="incomplete but cylindral part "/>
    <x v="1"/>
    <m/>
    <m/>
    <m/>
    <m/>
  </r>
  <r>
    <s v="Cf10087"/>
    <x v="7"/>
    <x v="17"/>
    <m/>
    <n v="9"/>
    <n v="7"/>
    <s v="grey"/>
    <s v="irregular"/>
    <s v="no"/>
    <s v="flattened, spiral striations but poorly developed spiral "/>
    <x v="5"/>
    <m/>
    <m/>
    <m/>
    <m/>
  </r>
  <r>
    <s v="Cf10088"/>
    <x v="2"/>
    <x v="2"/>
    <m/>
    <n v="5"/>
    <n v="8"/>
    <s v="white"/>
    <s v="irregular"/>
    <s v="yes"/>
    <s v="flattened, to many scales to see the shape correctly "/>
    <x v="3"/>
    <s v="Gyrolepis x4"/>
    <m/>
    <s v="maybe for a entiere scale of Gyrolepis "/>
    <m/>
  </r>
  <r>
    <s v="Cf10089"/>
    <x v="10"/>
    <x v="17"/>
    <m/>
    <n v="6"/>
    <n v="13"/>
    <s v="brown"/>
    <s v="irregular"/>
    <s v="no"/>
    <s v="visible last whorl, one end very tapered"/>
    <x v="4"/>
    <m/>
    <m/>
    <m/>
    <m/>
  </r>
  <r>
    <s v="Cf10090"/>
    <x v="1"/>
    <x v="15"/>
    <m/>
    <n v="4"/>
    <n v="7"/>
    <s v="white"/>
    <s v="irregular"/>
    <s v="yes"/>
    <m/>
    <x v="3"/>
    <m/>
    <m/>
    <m/>
    <m/>
  </r>
  <r>
    <s v="Cf10091"/>
    <x v="9"/>
    <x v="11"/>
    <m/>
    <n v="7"/>
    <n v="8"/>
    <s v="light brown"/>
    <s v="smooth"/>
    <s v="no"/>
    <s v="one end very tapered, dimples"/>
    <x v="7"/>
    <m/>
    <m/>
    <m/>
    <m/>
  </r>
  <r>
    <s v="Cf10092"/>
    <x v="7"/>
    <x v="17"/>
    <m/>
    <n v="8"/>
    <n v="12"/>
    <s v="light brown"/>
    <s v="irregular"/>
    <s v="yes"/>
    <s v="both ends rounded, many spiral striations"/>
    <x v="3"/>
    <m/>
    <m/>
    <m/>
    <m/>
  </r>
  <r>
    <s v="Cf10093"/>
    <x v="10"/>
    <x v="17"/>
    <m/>
    <n v="3"/>
    <n v="10"/>
    <s v="light grey"/>
    <s v="smooth"/>
    <s v="yes"/>
    <s v="both ends tapered, visible last whorl"/>
    <x v="1"/>
    <m/>
    <m/>
    <m/>
    <m/>
  </r>
  <r>
    <s v="Cf10094"/>
    <x v="2"/>
    <x v="2"/>
    <m/>
    <n v="6"/>
    <n v="9"/>
    <s v="brown"/>
    <s v="irregular"/>
    <s v="no"/>
    <s v="odd shape"/>
    <x v="1"/>
    <m/>
    <m/>
    <m/>
    <m/>
  </r>
  <r>
    <s v="Cf10095"/>
    <x v="4"/>
    <x v="3"/>
    <m/>
    <n v="9"/>
    <n v="7"/>
    <s v="light brown"/>
    <s v="smooth"/>
    <s v="no"/>
    <s v="very flattered"/>
    <x v="5"/>
    <m/>
    <m/>
    <m/>
    <m/>
  </r>
  <r>
    <s v="Cf10096"/>
    <x v="1"/>
    <x v="15"/>
    <m/>
    <n v="6"/>
    <n v="8"/>
    <s v="light grey"/>
    <s v="irregular"/>
    <s v="no"/>
    <s v="few striations but not in spiral"/>
    <x v="5"/>
    <m/>
    <m/>
    <m/>
    <m/>
  </r>
  <r>
    <s v="Cf10097"/>
    <x v="4"/>
    <x v="3"/>
    <m/>
    <n v="5"/>
    <n v="11"/>
    <s v="light brown"/>
    <s v="smooth"/>
    <s v="no"/>
    <s v="one end tapered"/>
    <x v="5"/>
    <m/>
    <m/>
    <m/>
    <m/>
  </r>
  <r>
    <s v="Cf10098"/>
    <x v="2"/>
    <x v="2"/>
    <m/>
    <n v="4"/>
    <n v="6"/>
    <s v="dark grey"/>
    <s v="smooth"/>
    <s v="yes"/>
    <s v="triangle shape, eucoprus like"/>
    <x v="5"/>
    <m/>
    <m/>
    <m/>
    <m/>
  </r>
  <r>
    <s v="Cf10099"/>
    <x v="4"/>
    <x v="3"/>
    <m/>
    <n v="6"/>
    <n v="9"/>
    <s v="white"/>
    <s v="irregular"/>
    <s v="yes"/>
    <s v="ovoïd, both ends rounded"/>
    <x v="5"/>
    <m/>
    <m/>
    <m/>
    <m/>
  </r>
  <r>
    <s v="Cf10100"/>
    <x v="4"/>
    <x v="3"/>
    <m/>
    <n v="7"/>
    <n v="8"/>
    <s v="white"/>
    <s v="irregular"/>
    <s v="yes"/>
    <s v="rounded"/>
    <x v="5"/>
    <m/>
    <m/>
    <m/>
    <m/>
  </r>
  <r>
    <s v="Cf10101"/>
    <x v="1"/>
    <x v="15"/>
    <m/>
    <n v="3"/>
    <n v="9"/>
    <s v="light grey"/>
    <s v="irregular"/>
    <s v="no"/>
    <s v="both ends tapered"/>
    <x v="5"/>
    <m/>
    <m/>
    <m/>
    <m/>
  </r>
  <r>
    <s v="Cf10102"/>
    <x v="4"/>
    <x v="3"/>
    <m/>
    <n v="5"/>
    <n v="6"/>
    <s v="light brown"/>
    <s v="smooth"/>
    <s v="no"/>
    <s v="ovoïd"/>
    <x v="5"/>
    <m/>
    <m/>
    <m/>
    <m/>
  </r>
  <r>
    <s v="Cf10103"/>
    <x v="1"/>
    <x v="15"/>
    <m/>
    <n v="4"/>
    <n v="7"/>
    <s v="dark brown"/>
    <s v="smooth"/>
    <s v="no"/>
    <s v="one end rounded"/>
    <x v="5"/>
    <m/>
    <m/>
    <m/>
    <m/>
  </r>
  <r>
    <s v="Cf10104"/>
    <x v="10"/>
    <x v="17"/>
    <m/>
    <n v="2"/>
    <n v="6"/>
    <s v="brown"/>
    <s v="irregular"/>
    <s v="yes"/>
    <s v="visible last whorl, scroll type"/>
    <x v="5"/>
    <m/>
    <m/>
    <m/>
    <m/>
  </r>
  <r>
    <s v="Cf10105"/>
    <x v="1"/>
    <x v="14"/>
    <m/>
    <n v="8"/>
    <n v="9"/>
    <s v="light brown"/>
    <s v="irregular"/>
    <s v="no"/>
    <s v="very rounded"/>
    <x v="1"/>
    <m/>
    <m/>
    <m/>
    <m/>
  </r>
  <r>
    <s v="Cf10106"/>
    <x v="9"/>
    <x v="11"/>
    <m/>
    <s v="unknown"/>
    <s v="unknown"/>
    <s v="light brown"/>
    <s v="smooth"/>
    <s v="no"/>
    <s v="very incomplete"/>
    <x v="5"/>
    <m/>
    <m/>
    <m/>
    <m/>
  </r>
  <r>
    <s v="Cf10107"/>
    <x v="2"/>
    <x v="2"/>
    <m/>
    <n v="6"/>
    <n v="8"/>
    <s v="brown"/>
    <s v="irregular"/>
    <s v="yes"/>
    <s v="triangle shape"/>
    <x v="5"/>
    <m/>
    <m/>
    <m/>
    <m/>
  </r>
  <r>
    <s v="Cf10108"/>
    <x v="4"/>
    <x v="3"/>
    <m/>
    <n v="6"/>
    <n v="6"/>
    <s v="dark grey"/>
    <s v="irregular"/>
    <s v="no"/>
    <s v="many irregularities"/>
    <x v="5"/>
    <m/>
    <m/>
    <m/>
    <m/>
  </r>
  <r>
    <s v="Cf10109"/>
    <x v="1"/>
    <x v="15"/>
    <m/>
    <n v="6"/>
    <n v="9"/>
    <s v="brown"/>
    <s v="irregular"/>
    <s v="yes"/>
    <s v="many irregularities  "/>
    <x v="5"/>
    <m/>
    <m/>
    <m/>
    <m/>
  </r>
  <r>
    <s v="Cf10110"/>
    <x v="9"/>
    <x v="11"/>
    <m/>
    <s v="unknown"/>
    <s v="unknown"/>
    <s v="light brown"/>
    <s v="smooth"/>
    <s v="no"/>
    <s v="one side rounded"/>
    <x v="1"/>
    <m/>
    <m/>
    <m/>
    <m/>
  </r>
  <r>
    <s v="Cf10111"/>
    <x v="9"/>
    <x v="11"/>
    <m/>
    <s v="unknown"/>
    <s v="unknown"/>
    <s v="white"/>
    <s v="irregular"/>
    <s v="no"/>
    <s v="very incomplete"/>
    <x v="4"/>
    <m/>
    <m/>
    <m/>
    <m/>
  </r>
  <r>
    <s v="Cf10112"/>
    <x v="4"/>
    <x v="3"/>
    <m/>
    <n v="6"/>
    <n v="7"/>
    <s v="light brown"/>
    <s v="smooth"/>
    <s v="no"/>
    <s v="not complete but very flattened"/>
    <x v="1"/>
    <m/>
    <m/>
    <m/>
    <m/>
  </r>
  <r>
    <s v="Cf10113"/>
    <x v="1"/>
    <x v="15"/>
    <m/>
    <n v="4"/>
    <n v="8"/>
    <s v="light grey"/>
    <s v="smooth"/>
    <s v="yes"/>
    <s v="both ends rounded"/>
    <x v="5"/>
    <m/>
    <m/>
    <m/>
    <m/>
  </r>
  <r>
    <s v="Cf10114"/>
    <x v="2"/>
    <x v="2"/>
    <m/>
    <s v="unknown"/>
    <s v="unknown"/>
    <s v="light brown"/>
    <s v="irregular"/>
    <s v="no"/>
    <s v="very incomplete and small"/>
    <x v="5"/>
    <m/>
    <m/>
    <m/>
    <m/>
  </r>
  <r>
    <s v="Cf10115"/>
    <x v="4"/>
    <x v="3"/>
    <m/>
    <n v="4"/>
    <n v="8"/>
    <s v="light brown"/>
    <s v="smooth"/>
    <s v="yes"/>
    <s v="very very flattened"/>
    <x v="5"/>
    <m/>
    <s v="maybe for the very very flattened"/>
    <m/>
    <m/>
  </r>
  <r>
    <s v="Cf10116"/>
    <x v="9"/>
    <x v="11"/>
    <m/>
    <n v="5"/>
    <n v="4"/>
    <s v="brown"/>
    <s v="irregular"/>
    <s v="no"/>
    <s v="very incomplete and small"/>
    <x v="4"/>
    <s v="Gyrolepis"/>
    <m/>
    <m/>
    <m/>
  </r>
  <r>
    <s v="Cf10117"/>
    <x v="4"/>
    <x v="3"/>
    <m/>
    <n v="5"/>
    <n v="7"/>
    <s v="light brown"/>
    <s v="smooth"/>
    <s v="yes"/>
    <s v="odd shape but very flattened "/>
    <x v="5"/>
    <m/>
    <m/>
    <m/>
    <m/>
  </r>
  <r>
    <s v="Cf10118"/>
    <x v="1"/>
    <x v="15"/>
    <m/>
    <n v="5"/>
    <n v="6"/>
    <s v="light grey"/>
    <s v="irregular"/>
    <s v="no"/>
    <s v="flattened"/>
    <x v="1"/>
    <m/>
    <m/>
    <m/>
    <m/>
  </r>
  <r>
    <s v="Cf10119"/>
    <x v="4"/>
    <x v="3"/>
    <m/>
    <n v="5"/>
    <n v="7"/>
    <s v="white"/>
    <s v="smooth"/>
    <s v="no"/>
    <s v="incomplete but flattened"/>
    <x v="4"/>
    <m/>
    <m/>
    <m/>
    <m/>
  </r>
  <r>
    <s v="Cf10120"/>
    <x v="2"/>
    <x v="2"/>
    <m/>
    <s v="unknown"/>
    <s v="unknown"/>
    <s v="light brown"/>
    <s v="smooth"/>
    <s v="yes"/>
    <s v="very odd shape"/>
    <x v="5"/>
    <m/>
    <m/>
    <m/>
    <m/>
  </r>
  <r>
    <s v="Cf10121"/>
    <x v="1"/>
    <x v="14"/>
    <m/>
    <n v="5"/>
    <n v="7"/>
    <s v="light grey"/>
    <s v="smooth"/>
    <s v="yes"/>
    <s v="very rounded 3D"/>
    <x v="5"/>
    <m/>
    <m/>
    <m/>
    <m/>
  </r>
  <r>
    <s v="Cf10122"/>
    <x v="1"/>
    <x v="15"/>
    <m/>
    <n v="4"/>
    <n v="8"/>
    <s v="light grey"/>
    <s v="irregular"/>
    <s v="yes"/>
    <s v="tooth shape"/>
    <x v="5"/>
    <m/>
    <m/>
    <m/>
    <m/>
  </r>
  <r>
    <s v="Cf10123"/>
    <x v="2"/>
    <x v="2"/>
    <m/>
    <n v="4"/>
    <n v="9"/>
    <s v="grey"/>
    <s v="irregular"/>
    <s v="yes"/>
    <s v="odd shape, angulate "/>
    <x v="1"/>
    <m/>
    <m/>
    <m/>
    <m/>
  </r>
  <r>
    <s v="Cf10124"/>
    <x v="4"/>
    <x v="3"/>
    <m/>
    <n v="3"/>
    <n v="4"/>
    <s v="light grey"/>
    <s v="smooth"/>
    <s v="no"/>
    <s v="odd shape but very flattened "/>
    <x v="5"/>
    <m/>
    <m/>
    <m/>
    <m/>
  </r>
  <r>
    <s v="Cf10125"/>
    <x v="1"/>
    <x v="15"/>
    <m/>
    <n v="4"/>
    <n v="5"/>
    <s v="white"/>
    <s v="smooth"/>
    <s v="no"/>
    <s v="incomplete but I think its eucoprus shape "/>
    <x v="1"/>
    <m/>
    <s v="maybe for une super trace de scale"/>
    <m/>
    <m/>
  </r>
  <r>
    <s v="Cf10126"/>
    <x v="2"/>
    <x v="2"/>
    <m/>
    <n v="5"/>
    <n v="5"/>
    <s v="white"/>
    <s v="irregular"/>
    <s v="no"/>
    <s v="flattened but curved"/>
    <x v="1"/>
    <m/>
    <m/>
    <m/>
    <m/>
  </r>
  <r>
    <s v="Cf10127"/>
    <x v="2"/>
    <x v="2"/>
    <m/>
    <s v="unknown"/>
    <s v="unknown"/>
    <s v="grey"/>
    <s v="irregular"/>
    <s v="no"/>
    <s v="very odd shape, many irregularities"/>
    <x v="5"/>
    <m/>
    <m/>
    <m/>
    <m/>
  </r>
  <r>
    <s v="Cf10128"/>
    <x v="2"/>
    <x v="2"/>
    <m/>
    <n v="6"/>
    <n v="10"/>
    <s v="light brown"/>
    <s v="irregular"/>
    <s v="no"/>
    <s v="weird flattened because triangle shape"/>
    <x v="1"/>
    <m/>
    <m/>
    <m/>
    <m/>
  </r>
  <r>
    <s v="Cf10129"/>
    <x v="2"/>
    <x v="2"/>
    <m/>
    <n v="5"/>
    <n v="8"/>
    <s v="light grey"/>
    <s v="irregular"/>
    <s v="yes"/>
    <s v="flattened"/>
    <x v="4"/>
    <m/>
    <m/>
    <m/>
    <m/>
  </r>
  <r>
    <s v="Cf10130"/>
    <x v="2"/>
    <x v="2"/>
    <m/>
    <n v="3"/>
    <n v="6"/>
    <s v="white"/>
    <s v="smooth"/>
    <s v="yes"/>
    <s v="dimples, very small"/>
    <x v="5"/>
    <m/>
    <m/>
    <m/>
    <m/>
  </r>
  <r>
    <s v="Cf10131"/>
    <x v="1"/>
    <x v="15"/>
    <m/>
    <n v="3"/>
    <n v="8"/>
    <s v="grey"/>
    <s v="smooth"/>
    <s v="yes"/>
    <s v="both ends rounded"/>
    <x v="5"/>
    <m/>
    <m/>
    <m/>
    <m/>
  </r>
  <r>
    <s v="Cf10132"/>
    <x v="10"/>
    <x v="17"/>
    <m/>
    <n v="3"/>
    <n v="7"/>
    <s v="brown"/>
    <s v="irregular"/>
    <s v="no"/>
    <s v="visible last whorl"/>
    <x v="5"/>
    <m/>
    <m/>
    <m/>
    <m/>
  </r>
  <r>
    <s v="Cf10133"/>
    <x v="1"/>
    <x v="15"/>
    <m/>
    <n v="3"/>
    <n v="6"/>
    <s v="grey"/>
    <s v="irregular"/>
    <s v="yes"/>
    <s v="very small but complete"/>
    <x v="1"/>
    <m/>
    <m/>
    <m/>
    <m/>
  </r>
  <r>
    <s v="Cf10134"/>
    <x v="1"/>
    <x v="15"/>
    <m/>
    <n v="3"/>
    <n v="3"/>
    <s v="white"/>
    <s v="smooth"/>
    <s v="no"/>
    <s v="one end rounded"/>
    <x v="5"/>
    <m/>
    <m/>
    <m/>
    <m/>
  </r>
  <r>
    <s v="Cf10135"/>
    <x v="1"/>
    <x v="15"/>
    <m/>
    <n v="6"/>
    <n v="8"/>
    <s v="light grey"/>
    <s v="smooth"/>
    <s v="yes"/>
    <s v="triangle shape"/>
    <x v="1"/>
    <s v="Gyrolepis"/>
    <m/>
    <m/>
    <m/>
  </r>
  <r>
    <s v="Cf10136"/>
    <x v="1"/>
    <x v="15"/>
    <m/>
    <n v="3"/>
    <n v="5"/>
    <s v="light grey"/>
    <s v="irregular"/>
    <s v="yes"/>
    <s v="eucoprus shape "/>
    <x v="5"/>
    <m/>
    <m/>
    <m/>
    <m/>
  </r>
  <r>
    <s v="Cf10137"/>
    <x v="2"/>
    <x v="2"/>
    <m/>
    <n v="4"/>
    <n v="7"/>
    <s v="brown"/>
    <s v="irregular"/>
    <s v="no"/>
    <s v="odd shape, many irregularities"/>
    <x v="5"/>
    <m/>
    <m/>
    <m/>
    <m/>
  </r>
  <r>
    <s v="Cf10138"/>
    <x v="2"/>
    <x v="2"/>
    <m/>
    <s v="unknown"/>
    <s v="unknown"/>
    <s v="brown"/>
    <s v="irregular"/>
    <s v="no"/>
    <s v="triangle shape"/>
    <x v="4"/>
    <m/>
    <m/>
    <m/>
    <m/>
  </r>
  <r>
    <s v="Cf10139"/>
    <x v="2"/>
    <x v="2"/>
    <m/>
    <n v="6"/>
    <n v="8"/>
    <s v="light grey"/>
    <s v="irregular"/>
    <s v="no"/>
    <s v="tooth shape"/>
    <x v="4"/>
    <m/>
    <m/>
    <m/>
    <m/>
  </r>
  <r>
    <s v="Cf10140"/>
    <x v="1"/>
    <x v="15"/>
    <m/>
    <n v="4"/>
    <n v="5"/>
    <s v="grey"/>
    <s v="smooth"/>
    <s v="yes"/>
    <s v="quite eucoprus shape "/>
    <x v="5"/>
    <m/>
    <m/>
    <m/>
    <m/>
  </r>
  <r>
    <s v="Cf10141"/>
    <x v="1"/>
    <x v="15"/>
    <m/>
    <n v="3"/>
    <n v="6"/>
    <s v="light brown"/>
    <s v="irregular"/>
    <s v="yes"/>
    <s v="very small but complete"/>
    <x v="5"/>
    <m/>
    <m/>
    <m/>
    <m/>
  </r>
  <r>
    <s v="Cf10142"/>
    <x v="2"/>
    <x v="2"/>
    <m/>
    <n v="2"/>
    <n v="4"/>
    <s v="light grey"/>
    <s v="irregular"/>
    <s v="yes"/>
    <s v="very small"/>
    <x v="5"/>
    <m/>
    <m/>
    <m/>
    <m/>
  </r>
  <r>
    <s v="Cf10143"/>
    <x v="4"/>
    <x v="3"/>
    <m/>
    <n v="4"/>
    <n v="9"/>
    <s v="light brown"/>
    <s v="smooth"/>
    <s v="no"/>
    <s v="odd shape but very flattened "/>
    <x v="4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7">
  <r>
    <s v="Cf15467"/>
    <x v="0"/>
    <x v="0"/>
    <m/>
    <n v="14"/>
    <n v="27"/>
    <x v="0"/>
    <s v="irregular"/>
    <s v="yes"/>
    <s v="Spiral heteropolar, probably macrospiral, one prohemient striation of 2 mm width, assymetrically shape with poorly developped spiral, only one end is rounded, irregular surface with much inclusions, grey color/whitish brown"/>
    <s v=" vertebrae"/>
    <s v=" Pachystropheus rhaeticus and maybe Colobodus (voir RE-INVESTIGATION OF ENIGMATIC FISH BONES )"/>
    <s v="Emily said &quot;pachy bones&quot;"/>
    <s v="Yes si pas d'autres os "/>
    <s v="Curtis "/>
  </r>
  <r>
    <s v="Cf15615"/>
    <x v="1"/>
    <x v="1"/>
    <m/>
    <n v="6"/>
    <n v="11"/>
    <x v="1"/>
    <s v="irregular"/>
    <s v="yes"/>
    <s v="Two rounded ends and one slightly flattened, irregular surface, dark grey color, no spiralling"/>
    <s v="&lt;5"/>
    <m/>
    <m/>
    <s v="no"/>
    <m/>
  </r>
  <r>
    <s v="Cf15610"/>
    <x v="2"/>
    <x v="2"/>
    <m/>
    <s v="unknown"/>
    <s v="unknown "/>
    <x v="2"/>
    <s v="irregular"/>
    <s v="yes"/>
    <m/>
    <s v="&lt;5"/>
    <m/>
    <s v="round scale "/>
    <s v="no "/>
    <m/>
  </r>
  <r>
    <s v="Cf15611"/>
    <x v="1"/>
    <x v="1"/>
    <m/>
    <n v="7"/>
    <n v="24"/>
    <x v="0"/>
    <s v="irregular"/>
    <s v="yes"/>
    <s v="both ends tapered, side recess "/>
    <s v="none"/>
    <m/>
    <m/>
    <s v="no "/>
    <m/>
  </r>
  <r>
    <s v="Cf15613"/>
    <x v="3"/>
    <x v="0"/>
    <m/>
    <n v="10"/>
    <n v="16"/>
    <x v="2"/>
    <s v="irregular"/>
    <s v="yes"/>
    <s v="poorly developed spiral, but visible striations on both ends which are rounded  "/>
    <s v="&lt;5"/>
    <m/>
    <m/>
    <s v="no "/>
    <m/>
  </r>
  <r>
    <s v="Cf15614"/>
    <x v="2"/>
    <x v="2"/>
    <m/>
    <s v="unknown"/>
    <s v="unknown "/>
    <x v="3"/>
    <s v="irregular"/>
    <s v="yes"/>
    <s v="very irregular in shape"/>
    <s v="&lt;5"/>
    <m/>
    <m/>
    <s v="no "/>
    <m/>
  </r>
  <r>
    <s v="Cf15617"/>
    <x v="1"/>
    <x v="1"/>
    <m/>
    <n v="5"/>
    <n v="10"/>
    <x v="3"/>
    <s v="smooth"/>
    <s v="yes"/>
    <s v="both side recess"/>
    <s v="none"/>
    <m/>
    <m/>
    <s v="no "/>
    <m/>
  </r>
  <r>
    <s v="Cf15616"/>
    <x v="1"/>
    <x v="1"/>
    <m/>
    <n v="5"/>
    <n v="17"/>
    <x v="4"/>
    <s v="smooth"/>
    <s v="yes"/>
    <s v="one end is tapered and the other is rounded "/>
    <s v="none"/>
    <m/>
    <m/>
    <s v="no "/>
    <m/>
  </r>
  <r>
    <s v="Cf15618"/>
    <x v="1"/>
    <x v="1"/>
    <m/>
    <n v="3"/>
    <n v="10"/>
    <x v="0"/>
    <s v="irregular"/>
    <s v="yes"/>
    <s v="very angular"/>
    <s v="&gt;10"/>
    <s v="Gyrolepis "/>
    <m/>
    <s v="why not, for the quantity"/>
    <m/>
  </r>
  <r>
    <s v="Cf15609"/>
    <x v="2"/>
    <x v="2"/>
    <m/>
    <s v="unknown"/>
    <s v="unknown "/>
    <x v="0"/>
    <s v="irregular"/>
    <s v="yes"/>
    <s v="one end very angular and the other rounded "/>
    <s v="&lt;5"/>
    <m/>
    <m/>
    <s v="no "/>
    <m/>
  </r>
  <r>
    <s v="Cf15612"/>
    <x v="4"/>
    <x v="3"/>
    <m/>
    <n v="3"/>
    <n v="14"/>
    <x v="2"/>
    <s v="irregular"/>
    <s v="yes"/>
    <s v="rounded in shape, irregular surface, light-colored, "/>
    <s v="5 to 10"/>
    <m/>
    <m/>
    <s v="no"/>
    <m/>
  </r>
  <r>
    <s v="Cf15619"/>
    <x v="5"/>
    <x v="4"/>
    <m/>
    <n v="4"/>
    <n v="12"/>
    <x v="1"/>
    <s v="irregular"/>
    <s v="yes"/>
    <s v="shape curved like a reniform, dark grey, irregular surface "/>
    <s v="&lt;5"/>
    <s v="Gyrolepis x3  (the bigger is 4mm de large)"/>
    <m/>
    <s v="maybe si pas de dent plus grosse "/>
    <s v="  "/>
  </r>
  <r>
    <s v="Cf15620"/>
    <x v="1"/>
    <x v="1"/>
    <m/>
    <n v="5"/>
    <n v="6"/>
    <x v="2"/>
    <s v="smooth"/>
    <s v="yes"/>
    <s v="one end is bigger than the other (5 and 6 mm diameter), very withish brown, smooth surface, broken "/>
    <s v="&lt;5"/>
    <s v="three scales and one tooth"/>
    <s v="orientation de la position des dents "/>
    <s v="no "/>
    <m/>
  </r>
  <r>
    <s v="Cf15621"/>
    <x v="6"/>
    <x v="0"/>
    <m/>
    <n v="5"/>
    <n v="9"/>
    <x v="2"/>
    <s v="irregular"/>
    <s v="yes"/>
    <s v="Spiral heteropolar macrospiral, very light brown, "/>
    <s v="5 to 10"/>
    <m/>
    <m/>
    <s v="no"/>
    <m/>
  </r>
  <r>
    <s v="Cf15622"/>
    <x v="0"/>
    <x v="0"/>
    <m/>
    <n v="7"/>
    <n v="6"/>
    <x v="3"/>
    <s v="irregular"/>
    <s v="no"/>
    <s v="Spiral heteropolar probably, grey color, poorly developped spiral because of the bad conservation (broken),  less than 5 striations "/>
    <s v="5 to 10"/>
    <s v="Gyrolepis "/>
    <m/>
    <s v="no"/>
    <m/>
  </r>
  <r>
    <s v="Cf15623"/>
    <x v="4"/>
    <x v="3"/>
    <m/>
    <n v="6"/>
    <n v="13"/>
    <x v="5"/>
    <s v="irregular"/>
    <s v="yes"/>
    <s v="tapered at one end and the other is rounded, brown color, not a smooth surface because of much alteration (little holes)"/>
    <s v="&lt;5"/>
    <m/>
    <m/>
    <s v="no"/>
    <m/>
  </r>
  <r>
    <s v="Cf15624"/>
    <x v="1"/>
    <x v="1"/>
    <m/>
    <n v="2"/>
    <n v="13"/>
    <x v="5"/>
    <s v="smooth"/>
    <s v="no"/>
    <s v="light grey, smooth surface, incomplete at one end, the other is rounded "/>
    <s v="none"/>
    <m/>
    <m/>
    <s v="no"/>
    <m/>
  </r>
  <r>
    <s v="Cf15625"/>
    <x v="7"/>
    <x v="1"/>
    <m/>
    <n v="5"/>
    <n v="8"/>
    <x v="3"/>
    <s v="smooth"/>
    <s v="yes"/>
    <s v="rounded in shape, smooth surface, grey "/>
    <s v="none"/>
    <m/>
    <m/>
    <s v="no"/>
    <m/>
  </r>
  <r>
    <s v="Cf15626"/>
    <x v="3"/>
    <x v="0"/>
    <m/>
    <n v="5"/>
    <n v="10"/>
    <x v="2"/>
    <s v="irregular"/>
    <s v="yes"/>
    <s v="Spiral amphipolar, light brown, 3 visibles striations, irregular surface "/>
    <s v="none"/>
    <m/>
    <m/>
    <s v="no"/>
    <m/>
  </r>
  <r>
    <s v="Cf15627"/>
    <x v="0"/>
    <x v="0"/>
    <m/>
    <n v="4"/>
    <n v="5"/>
    <x v="2"/>
    <s v="smooth"/>
    <s v="yes"/>
    <s v="poorly developped spiral but visible spiral structure in both ends which are rounded, smooth surface, light brown "/>
    <s v="5 to 10"/>
    <m/>
    <s v="scale orientation "/>
    <s v="no"/>
    <m/>
  </r>
  <r>
    <s v="Cf15628"/>
    <x v="1"/>
    <x v="1"/>
    <m/>
    <n v="5"/>
    <n v="8"/>
    <x v="5"/>
    <s v="smooth"/>
    <s v="no"/>
    <s v="light grey, smooth surface, incomplete at one end, the other is rounded "/>
    <s v="5 to 10"/>
    <s v="Gyrolepis "/>
    <s v="scale orientation "/>
    <s v="no"/>
    <m/>
  </r>
  <r>
    <s v="Cf15629"/>
    <x v="8"/>
    <x v="1"/>
    <m/>
    <n v="4"/>
    <n v="7"/>
    <x v="5"/>
    <s v="smooth"/>
    <s v="no"/>
    <s v="light grey, smooth surface, incomplete both ends  "/>
    <s v="none"/>
    <m/>
    <m/>
    <s v="no"/>
    <m/>
  </r>
  <r>
    <s v="Cf15630"/>
    <x v="1"/>
    <x v="1"/>
    <m/>
    <n v="3"/>
    <n v="10"/>
    <x v="3"/>
    <s v="irregular"/>
    <s v="yes"/>
    <s v="grey, irregular surface with some little holes, both ends are rounded"/>
    <s v="&lt;5"/>
    <m/>
    <m/>
    <s v="no"/>
    <m/>
  </r>
  <r>
    <s v="Cf15631"/>
    <x v="5"/>
    <x v="5"/>
    <m/>
    <n v="5"/>
    <n v="9"/>
    <x v="2"/>
    <s v="irregular"/>
    <s v="no"/>
    <s v="light brown, irregular surface with a incomplete shape"/>
    <s v="bone"/>
    <s v="look like Lepidosaurian bone fragment metatarsal (A Marine vertebrate fauna from the Late Triassic of Somerset, and a review of British placodonts)"/>
    <s v="  "/>
    <s v="Yes if it is really a Lepidosaurian bone "/>
    <s v="   "/>
  </r>
  <r>
    <s v="Cf15632"/>
    <x v="1"/>
    <x v="1"/>
    <m/>
    <n v="3"/>
    <n v="7"/>
    <x v="4"/>
    <s v="smooth"/>
    <s v="yes"/>
    <s v="white, smooth surface but a lot of inclusions, no visible striation "/>
    <s v="&gt;10"/>
    <s v="Gyrolepis "/>
    <s v="scale orientation "/>
    <s v="no"/>
    <m/>
  </r>
  <r>
    <s v="Cf15633"/>
    <x v="8"/>
    <x v="1"/>
    <m/>
    <n v="4"/>
    <n v="10"/>
    <x v="0"/>
    <s v="irregular"/>
    <s v="no"/>
    <s v="brown, irregular surface, both ends are tapered but the specimen seems to be incomplete "/>
    <s v="&gt;10"/>
    <s v="Gyrolepis "/>
    <s v="scale orientation "/>
    <s v="no "/>
    <m/>
  </r>
  <r>
    <s v="Cf15634"/>
    <x v="8"/>
    <x v="1"/>
    <m/>
    <n v="4"/>
    <n v="10"/>
    <x v="2"/>
    <s v="irregular"/>
    <s v="no"/>
    <s v="light brown, irregular surface with a incomplete shape"/>
    <s v="none"/>
    <m/>
    <m/>
    <s v="no"/>
    <m/>
  </r>
  <r>
    <s v="Cf15635"/>
    <x v="1"/>
    <x v="1"/>
    <m/>
    <n v="5"/>
    <n v="13"/>
    <x v="1"/>
    <s v="irregular "/>
    <s v="yes"/>
    <s v=" "/>
    <s v="none"/>
    <m/>
    <m/>
    <s v="no"/>
    <m/>
  </r>
  <r>
    <s v="Cf15636"/>
    <x v="4"/>
    <x v="3"/>
    <m/>
    <n v="4"/>
    <n v="8"/>
    <x v="0"/>
    <s v="irregular "/>
    <s v="no"/>
    <s v="one end is incomplete, and the other is rounded but bigger "/>
    <s v="&lt;5"/>
    <s v="Lepidotes (round tooth?)"/>
    <m/>
    <s v="no"/>
    <m/>
  </r>
  <r>
    <s v="Cf15637"/>
    <x v="1"/>
    <x v="1"/>
    <m/>
    <n v="5"/>
    <n v="3"/>
    <x v="3"/>
    <s v="smooth "/>
    <s v="no"/>
    <s v="one end is incomplete, and the other is rounded  "/>
    <s v="none"/>
    <m/>
    <m/>
    <s v="no"/>
    <m/>
  </r>
  <r>
    <s v="Cf15638"/>
    <x v="1"/>
    <x v="1"/>
    <m/>
    <n v="5"/>
    <n v="8"/>
    <x v="3"/>
    <s v="smooth "/>
    <s v="yes"/>
    <s v="both ends rounded "/>
    <s v="none"/>
    <m/>
    <m/>
    <s v="no"/>
    <m/>
  </r>
  <r>
    <s v="Cf15639"/>
    <x v="2"/>
    <x v="2"/>
    <m/>
    <n v="5"/>
    <n v="7"/>
    <x v="6"/>
    <s v="irregular "/>
    <s v="no"/>
    <s v="incomplete "/>
    <s v="&lt;5"/>
    <m/>
    <m/>
    <s v="no"/>
    <m/>
  </r>
  <r>
    <s v="Cf15640"/>
    <x v="2"/>
    <x v="2"/>
    <m/>
    <s v="unknown "/>
    <s v="unknown "/>
    <x v="6"/>
    <s v="smooth "/>
    <s v="yes"/>
    <m/>
    <s v="none"/>
    <m/>
    <m/>
    <s v="no"/>
    <m/>
  </r>
  <r>
    <s v="Cf15641"/>
    <x v="2"/>
    <x v="2"/>
    <m/>
    <s v="unknown "/>
    <s v="unknown "/>
    <x v="6"/>
    <s v="irregular "/>
    <s v="yes"/>
    <m/>
    <s v="&lt;5"/>
    <s v="Gyrolepis "/>
    <m/>
    <s v="no"/>
    <m/>
  </r>
  <r>
    <s v="Cf15642"/>
    <x v="4"/>
    <x v="3"/>
    <m/>
    <n v="7"/>
    <n v="7"/>
    <x v="6"/>
    <s v="irregular "/>
    <s v="no"/>
    <s v="incomplete, a end is larger than the other "/>
    <s v="none"/>
    <m/>
    <m/>
    <s v="no"/>
    <m/>
  </r>
  <r>
    <s v="Cf15643"/>
    <x v="9"/>
    <x v="0"/>
    <m/>
    <n v="4"/>
    <n v="8"/>
    <x v="3"/>
    <s v="irregular "/>
    <s v="yes"/>
    <s v="Scroll shape, like a paper roll, one end is very tapered "/>
    <s v="5 to 10"/>
    <m/>
    <m/>
    <s v="no"/>
    <m/>
  </r>
  <r>
    <s v="Cf15644"/>
    <x v="1"/>
    <x v="1"/>
    <m/>
    <n v="4"/>
    <n v="7"/>
    <x v="0"/>
    <s v="smooth "/>
    <s v="yes"/>
    <s v="rounded shape"/>
    <s v="&lt;5"/>
    <m/>
    <m/>
    <s v="no"/>
    <m/>
  </r>
  <r>
    <s v="Cf15645"/>
    <x v="6"/>
    <x v="0"/>
    <m/>
    <n v="2"/>
    <n v="6"/>
    <x v="0"/>
    <s v="irregular "/>
    <s v="no"/>
    <s v="2 visible striations, incomplete "/>
    <s v="&lt;5"/>
    <m/>
    <m/>
    <s v="no "/>
    <m/>
  </r>
  <r>
    <s v="Cf15646"/>
    <x v="1"/>
    <x v="1"/>
    <m/>
    <n v="3"/>
    <n v="7"/>
    <x v="6"/>
    <s v="smooth "/>
    <s v="yes"/>
    <s v="both ends tapered "/>
    <s v="none"/>
    <m/>
    <m/>
    <s v="no"/>
    <m/>
  </r>
  <r>
    <s v="Cf15647"/>
    <x v="1"/>
    <x v="1"/>
    <m/>
    <n v="3"/>
    <n v="6"/>
    <x v="6"/>
    <s v="smooth "/>
    <s v="yes"/>
    <s v="angulat, both ends tapered "/>
    <s v="&lt;5"/>
    <m/>
    <m/>
    <s v="no "/>
    <m/>
  </r>
  <r>
    <s v="Cf15648"/>
    <x v="2"/>
    <x v="2"/>
    <m/>
    <s v="unknown "/>
    <s v="unknown "/>
    <x v="6"/>
    <s v="irregular "/>
    <s v="yes"/>
    <s v="irregular shape "/>
    <s v="&lt;5"/>
    <m/>
    <m/>
    <s v="no"/>
    <m/>
  </r>
  <r>
    <s v="Cf15649"/>
    <x v="1"/>
    <x v="1"/>
    <m/>
    <n v="4"/>
    <n v="5"/>
    <x v="6"/>
    <s v="smooth "/>
    <s v="yes"/>
    <s v="holes "/>
    <s v="none"/>
    <m/>
    <m/>
    <s v="no"/>
    <m/>
  </r>
  <r>
    <s v="Cf15650"/>
    <x v="2"/>
    <x v="2"/>
    <m/>
    <s v="unknown "/>
    <s v="unknown "/>
    <x v="3"/>
    <s v="irregular "/>
    <s v="yes"/>
    <m/>
    <s v="none"/>
    <m/>
    <m/>
    <s v="no"/>
    <m/>
  </r>
  <r>
    <s v="Cf15651"/>
    <x v="6"/>
    <x v="0"/>
    <m/>
    <n v="3"/>
    <n v="7"/>
    <x v="6"/>
    <s v="smooth "/>
    <s v="yes"/>
    <s v="poorly developped spiral"/>
    <s v="none"/>
    <m/>
    <m/>
    <s v="no"/>
    <m/>
  </r>
  <r>
    <s v="Cf15652"/>
    <x v="10"/>
    <x v="0"/>
    <m/>
    <n v="3"/>
    <n v="6"/>
    <x v="0"/>
    <s v="smooth "/>
    <s v="yes"/>
    <s v="Scroll shape, like a paper roll, one end is very tapered "/>
    <s v="&lt;5"/>
    <m/>
    <m/>
    <s v="maybe, good scroll"/>
    <m/>
  </r>
  <r>
    <s v="Cf15653"/>
    <x v="1"/>
    <x v="1"/>
    <m/>
    <n v="4"/>
    <n v="5"/>
    <x v="6"/>
    <s v="smooth "/>
    <s v="no"/>
    <s v="both ends incomplete, maybe it is a type A "/>
    <s v="&lt;5"/>
    <m/>
    <m/>
    <s v="no"/>
    <m/>
  </r>
  <r>
    <s v="Cf15654"/>
    <x v="1"/>
    <x v="6"/>
    <m/>
    <n v="2"/>
    <n v="5"/>
    <x v="6"/>
    <s v="smooth "/>
    <s v="yes"/>
    <s v="one end is tapered and the other is round "/>
    <s v="&lt;5"/>
    <m/>
    <m/>
    <s v="no "/>
    <m/>
  </r>
  <r>
    <s v="Cf15655"/>
    <x v="2"/>
    <x v="2"/>
    <m/>
    <s v="unknown "/>
    <s v="unknown "/>
    <x v="1"/>
    <s v="irregular "/>
    <s v="yes"/>
    <m/>
    <s v="&lt;5"/>
    <s v="Gyrolepis "/>
    <m/>
    <s v="no "/>
    <m/>
  </r>
  <r>
    <s v="Cf15656"/>
    <x v="11"/>
    <x v="7"/>
    <m/>
    <n v="4"/>
    <n v="5"/>
    <x v="4"/>
    <s v="smooth "/>
    <s v="yes"/>
    <s v="rounded in shape, like a tear "/>
    <s v="none"/>
    <m/>
    <m/>
    <s v="no "/>
    <m/>
  </r>
  <r>
    <s v="Cf15657"/>
    <x v="2"/>
    <x v="2"/>
    <m/>
    <s v="unknown "/>
    <s v="unknown "/>
    <x v="6"/>
    <s v="smooth "/>
    <s v="yes"/>
    <s v="triangular shape "/>
    <s v="none"/>
    <m/>
    <m/>
    <s v="no "/>
    <m/>
  </r>
  <r>
    <s v="Cf15658"/>
    <x v="1"/>
    <x v="1"/>
    <m/>
    <n v="4"/>
    <n v="2"/>
    <x v="0"/>
    <s v="smooth "/>
    <s v="yes"/>
    <s v="flattened "/>
    <s v="none"/>
    <m/>
    <m/>
    <s v="no "/>
    <m/>
  </r>
  <r>
    <s v="Cf15659"/>
    <x v="8"/>
    <x v="2"/>
    <m/>
    <s v="unknown "/>
    <s v="unknown "/>
    <x v="6"/>
    <s v="irregular "/>
    <s v="no"/>
    <s v="seems incomplete, angular "/>
    <s v="5 to 10"/>
    <s v="Gyrolepis "/>
    <s v="scale orientation "/>
    <s v="no "/>
    <m/>
  </r>
  <r>
    <s v="Cf15660"/>
    <x v="1"/>
    <x v="1"/>
    <m/>
    <n v="2"/>
    <n v="4"/>
    <x v="0"/>
    <s v="irregular "/>
    <s v="no"/>
    <s v="seems incomplete, angular "/>
    <s v="none"/>
    <m/>
    <m/>
    <s v="no"/>
    <m/>
  </r>
  <r>
    <s v="Cf15661"/>
    <x v="8"/>
    <x v="8"/>
    <m/>
    <s v="unknown "/>
    <s v="unknown "/>
    <x v="1"/>
    <s v="smooth "/>
    <s v="no"/>
    <s v="incomplete "/>
    <s v="none"/>
    <m/>
    <m/>
    <s v="no"/>
    <m/>
  </r>
  <r>
    <s v="Cf15662"/>
    <x v="8"/>
    <x v="8"/>
    <m/>
    <s v="unknown "/>
    <s v="unknown "/>
    <x v="0"/>
    <s v="smooth "/>
    <s v="no"/>
    <s v="incomplete"/>
    <s v="5 to 10"/>
    <s v="Gyrolepis "/>
    <m/>
    <s v="no "/>
    <m/>
  </r>
  <r>
    <s v="Cf15663"/>
    <x v="8"/>
    <x v="9"/>
    <m/>
    <s v="unknown "/>
    <s v="unknown "/>
    <x v="3"/>
    <s v="irregular "/>
    <s v="no"/>
    <s v="incomplete "/>
    <s v="none"/>
    <m/>
    <m/>
    <s v="no"/>
    <m/>
  </r>
  <r>
    <s v="Cf15664"/>
    <x v="2"/>
    <x v="2"/>
    <m/>
    <s v="unknown "/>
    <s v="unknown "/>
    <x v="6"/>
    <s v="irregular "/>
    <s v="yes"/>
    <m/>
    <s v="5 to 10"/>
    <s v="Gyrolepis "/>
    <m/>
    <s v="no "/>
    <m/>
  </r>
  <r>
    <s v="Cf15665"/>
    <x v="8"/>
    <x v="9"/>
    <m/>
    <s v="unknown "/>
    <s v="unknown "/>
    <x v="1"/>
    <s v="irregular "/>
    <s v="no"/>
    <s v="for me its not a coprolithe "/>
    <s v="none"/>
    <m/>
    <m/>
    <s v="no "/>
    <m/>
  </r>
  <r>
    <s v="Cf15666"/>
    <x v="2"/>
    <x v="2"/>
    <m/>
    <s v="unknown "/>
    <s v="unknown "/>
    <x v="0"/>
    <s v="smooth "/>
    <s v="yes"/>
    <s v="rounded but angular, not cylindral but not spiral "/>
    <s v="none"/>
    <m/>
    <m/>
    <s v="no "/>
    <m/>
  </r>
  <r>
    <s v="Cf15667"/>
    <x v="4"/>
    <x v="3"/>
    <m/>
    <n v="3"/>
    <n v="5"/>
    <x v="6"/>
    <s v="smooth "/>
    <s v="yes"/>
    <s v="one end is tapered and the other is round "/>
    <s v="&lt;5"/>
    <m/>
    <m/>
    <s v="no "/>
    <m/>
  </r>
  <r>
    <s v="Cf15552"/>
    <x v="2"/>
    <x v="2"/>
    <m/>
    <n v="7"/>
    <n v="15"/>
    <x v="3"/>
    <s v="irregular"/>
    <s v="yes"/>
    <s v="very irregular surface and shape "/>
    <s v="none"/>
    <m/>
    <m/>
    <s v="no"/>
    <m/>
  </r>
  <r>
    <s v="Cf15550"/>
    <x v="1"/>
    <x v="1"/>
    <m/>
    <n v="7"/>
    <n v="17"/>
    <x v="0"/>
    <s v="irregular"/>
    <s v="no"/>
    <s v="one end is rounded and the other is incomplete "/>
    <s v="none"/>
    <m/>
    <m/>
    <s v="no"/>
    <m/>
  </r>
  <r>
    <s v="Cf15551"/>
    <x v="1"/>
    <x v="1"/>
    <m/>
    <n v="7"/>
    <n v="23"/>
    <x v="5"/>
    <s v="smooth"/>
    <s v="yes"/>
    <s v="one end is rounded and the other is tapered "/>
    <s v="&lt;5"/>
    <m/>
    <m/>
    <s v="no"/>
    <m/>
  </r>
  <r>
    <s v="Cf15549"/>
    <x v="12"/>
    <x v="10"/>
    <m/>
    <n v="8"/>
    <n v="40"/>
    <x v="0"/>
    <s v="smooth"/>
    <s v="no"/>
    <s v="5 mm left for being a type A but both ends are incompletes"/>
    <s v="none"/>
    <m/>
    <m/>
    <s v="no"/>
    <m/>
  </r>
  <r>
    <s v="Cf15553"/>
    <x v="1"/>
    <x v="1"/>
    <m/>
    <n v="8"/>
    <n v="23"/>
    <x v="0"/>
    <s v="smooth"/>
    <s v="yes"/>
    <s v="both ends are rounded"/>
    <s v="&lt;5"/>
    <m/>
    <m/>
    <s v="no"/>
    <m/>
  </r>
  <r>
    <s v="Cf15554"/>
    <x v="1"/>
    <x v="1"/>
    <s v="Eucoprus?"/>
    <n v="6"/>
    <n v="12"/>
    <x v="0"/>
    <s v="smooth"/>
    <s v="yes"/>
    <s v="one end is rounded and the other is tapered (B2)"/>
    <s v="none"/>
    <m/>
    <m/>
    <m/>
    <m/>
  </r>
  <r>
    <s v="Cf15545"/>
    <x v="2"/>
    <x v="2"/>
    <m/>
    <n v="27"/>
    <n v="30"/>
    <x v="3"/>
    <s v="irregular"/>
    <s v="yes"/>
    <s v="very irregular shape"/>
    <s v="none"/>
    <m/>
    <m/>
    <s v="no"/>
    <m/>
  </r>
  <r>
    <s v="Cf15543"/>
    <x v="1"/>
    <x v="1"/>
    <m/>
    <n v="19"/>
    <n v="30"/>
    <x v="3"/>
    <s v="irregular"/>
    <s v="yes"/>
    <s v="one end is rounded and flat and the other is tapered (B2)"/>
    <s v="none"/>
    <m/>
    <m/>
    <s v="no"/>
    <m/>
  </r>
  <r>
    <s v="Cf15546"/>
    <x v="5"/>
    <x v="4"/>
    <m/>
    <n v="13"/>
    <n v="23"/>
    <x v="2"/>
    <s v="smooth"/>
    <s v="no"/>
    <s v="one end is irregular and the other is incomplete, maye a type B but really curved and no striations "/>
    <s v="none"/>
    <m/>
    <m/>
    <s v="no"/>
    <m/>
  </r>
  <r>
    <s v="Cf15544"/>
    <x v="1"/>
    <x v="1"/>
    <m/>
    <n v="17"/>
    <n v="29"/>
    <x v="4"/>
    <s v="smooth"/>
    <s v="no"/>
    <s v="one end is rounded and the other is incomplete "/>
    <s v="other"/>
    <s v="one &quot;Selachimorpha prismatic cartilage&quot; d'après Cavicchini et al., 2018 ? "/>
    <m/>
    <s v="maybe if it is the only scale like that"/>
    <m/>
  </r>
  <r>
    <s v="Cf15548"/>
    <x v="1"/>
    <x v="1"/>
    <m/>
    <n v="13"/>
    <n v="19"/>
    <x v="2"/>
    <s v="smooth"/>
    <s v="yes"/>
    <s v="one end is rounded and the other is tapered (B2)"/>
    <s v="none"/>
    <m/>
    <m/>
    <s v="no"/>
    <m/>
  </r>
  <r>
    <s v="Cf15547"/>
    <x v="1"/>
    <x v="11"/>
    <m/>
    <n v="22"/>
    <n v="26"/>
    <x v="2"/>
    <s v="smooth"/>
    <s v="yes"/>
    <s v="B2 "/>
    <s v="none"/>
    <m/>
    <m/>
    <s v="no "/>
    <m/>
  </r>
  <r>
    <s v="Cf15468"/>
    <x v="3"/>
    <x v="0"/>
    <m/>
    <n v="11"/>
    <n v="31"/>
    <x v="2"/>
    <s v="irregular "/>
    <s v="yes"/>
    <s v="both ends are rounded, some striations but not in spiral"/>
    <s v="none"/>
    <m/>
    <m/>
    <s v="no"/>
    <m/>
  </r>
  <r>
    <s v="Cf15469"/>
    <x v="3"/>
    <x v="0"/>
    <m/>
    <n v="9"/>
    <n v="34"/>
    <x v="4"/>
    <s v="irregular "/>
    <s v="yes"/>
    <s v="Brown marks, both ends are rounded"/>
    <s v="5 to 10"/>
    <m/>
    <m/>
    <s v="no"/>
    <m/>
  </r>
  <r>
    <s v="Cf15470"/>
    <x v="3"/>
    <x v="0"/>
    <m/>
    <n v="12"/>
    <n v="24"/>
    <x v="0"/>
    <s v="smooth"/>
    <s v="yes"/>
    <s v="5 striations in spiral "/>
    <s v="none"/>
    <m/>
    <m/>
    <s v="no"/>
    <m/>
  </r>
  <r>
    <s v="Cf15473"/>
    <x v="1"/>
    <x v="1"/>
    <m/>
    <n v="8"/>
    <n v="18"/>
    <x v="4"/>
    <s v="irregular"/>
    <s v="no"/>
    <s v="both ends are rounded but seems incomplete"/>
    <s v="5 to 10"/>
    <s v="Gyrolepis and maybe another (differents size) "/>
    <m/>
    <s v="maybe if it is the only scale like that"/>
    <m/>
  </r>
  <r>
    <s v="Cf15571"/>
    <x v="1"/>
    <x v="1"/>
    <m/>
    <n v="8"/>
    <n v="17"/>
    <x v="4"/>
    <s v="irregular"/>
    <s v="yes"/>
    <s v="irregular surface because of traces of passage along the gut, both ends rounded"/>
    <s v="none"/>
    <m/>
    <m/>
    <s v="no "/>
    <m/>
  </r>
  <r>
    <s v="Cf15572"/>
    <x v="1"/>
    <x v="1"/>
    <m/>
    <n v="8"/>
    <n v="20"/>
    <x v="0"/>
    <s v="irregular"/>
    <s v="yes"/>
    <s v="one end rounded and the other tapered"/>
    <s v="none"/>
    <m/>
    <m/>
    <s v="no"/>
    <m/>
  </r>
  <r>
    <s v="Cf15474"/>
    <x v="1"/>
    <x v="1"/>
    <m/>
    <n v="3"/>
    <n v="11"/>
    <x v="3"/>
    <s v="irregular"/>
    <s v="yes"/>
    <s v="both ends tapered"/>
    <s v="5 to 10"/>
    <m/>
    <m/>
    <s v="no"/>
    <m/>
  </r>
  <r>
    <s v="Cf15475"/>
    <x v="1"/>
    <x v="1"/>
    <m/>
    <n v="10"/>
    <n v="19"/>
    <x v="4"/>
    <s v="smooth"/>
    <s v="yes"/>
    <s v="B2 "/>
    <s v="none"/>
    <m/>
    <m/>
    <s v="no"/>
    <m/>
  </r>
  <r>
    <s v="Cf15476"/>
    <x v="1"/>
    <x v="12"/>
    <m/>
    <n v="8"/>
    <n v="9"/>
    <x v="0"/>
    <s v="smooth"/>
    <s v="yes"/>
    <s v="rounded "/>
    <s v="&lt;5"/>
    <m/>
    <m/>
    <s v="no"/>
    <m/>
  </r>
  <r>
    <s v="Cf15477"/>
    <x v="1"/>
    <x v="1"/>
    <m/>
    <n v="6"/>
    <n v="10"/>
    <x v="2"/>
    <s v="smooth"/>
    <s v="yes"/>
    <s v="Y shape "/>
    <s v="none"/>
    <m/>
    <m/>
    <s v="no"/>
    <m/>
  </r>
  <r>
    <s v="Cf15478"/>
    <x v="1"/>
    <x v="1"/>
    <m/>
    <n v="5"/>
    <n v="15"/>
    <x v="4"/>
    <s v="smooth"/>
    <s v="yes"/>
    <s v="both ends are tapered"/>
    <s v="5 to 10"/>
    <m/>
    <m/>
    <s v="maybe"/>
    <m/>
  </r>
  <r>
    <s v="Cf15478.2"/>
    <x v="1"/>
    <x v="1"/>
    <m/>
    <m/>
    <m/>
    <x v="7"/>
    <s v="smooth"/>
    <s v="yes"/>
    <s v="c'est le même qu'au dessus"/>
    <s v="fin ray "/>
    <s v="Fin ray element ! got a picture, scales orientation "/>
    <m/>
    <m/>
    <m/>
  </r>
  <r>
    <s v="Cf15479"/>
    <x v="3"/>
    <x v="0"/>
    <m/>
    <n v="5"/>
    <n v="12"/>
    <x v="8"/>
    <s v="irregular "/>
    <s v="yes"/>
    <s v="can see the final whorl"/>
    <s v="&lt;5"/>
    <m/>
    <m/>
    <s v="no"/>
    <m/>
  </r>
  <r>
    <s v="Cf15480"/>
    <x v="1"/>
    <x v="12"/>
    <m/>
    <n v="7"/>
    <n v="10"/>
    <x v="5"/>
    <s v="irregular "/>
    <s v="yes"/>
    <s v="angular, few striations but not in spiral "/>
    <s v="none"/>
    <m/>
    <m/>
    <s v="no"/>
    <m/>
  </r>
  <r>
    <s v="Cf15481"/>
    <x v="1"/>
    <x v="12"/>
    <m/>
    <n v="8"/>
    <n v="9"/>
    <x v="5"/>
    <s v="irregular"/>
    <s v="yes"/>
    <m/>
    <s v="none"/>
    <m/>
    <m/>
    <s v="no"/>
    <m/>
  </r>
  <r>
    <s v="Cf15482"/>
    <x v="3"/>
    <x v="0"/>
    <m/>
    <n v="5"/>
    <n v="9"/>
    <x v="2"/>
    <s v="irregular "/>
    <s v="yes"/>
    <s v="two striations in spiral "/>
    <s v="&lt;5"/>
    <m/>
    <m/>
    <s v="no"/>
    <m/>
  </r>
  <r>
    <s v="Cf15483"/>
    <x v="3"/>
    <x v="0"/>
    <m/>
    <n v="4"/>
    <n v="9"/>
    <x v="3"/>
    <s v="smooth"/>
    <s v="yes"/>
    <s v="two striations in spiral "/>
    <s v="5 to 10"/>
    <s v="Gyrolepis "/>
    <m/>
    <s v="no"/>
    <m/>
  </r>
  <r>
    <s v="Cf15484"/>
    <x v="1"/>
    <x v="1"/>
    <m/>
    <n v="6"/>
    <n v="9"/>
    <x v="3"/>
    <s v="smooth"/>
    <s v="no"/>
    <s v="incomplete, one end rounded "/>
    <s v="&lt;5"/>
    <m/>
    <m/>
    <s v="no"/>
    <m/>
  </r>
  <r>
    <s v="Cf15485"/>
    <x v="3"/>
    <x v="0"/>
    <m/>
    <n v="6"/>
    <n v="9"/>
    <x v="3"/>
    <s v="smooth"/>
    <s v="no"/>
    <s v="incomplete, one end tapered "/>
    <s v="&lt;5"/>
    <m/>
    <m/>
    <s v="no"/>
    <m/>
  </r>
  <r>
    <s v="Cf15486"/>
    <x v="2"/>
    <x v="2"/>
    <m/>
    <n v="6"/>
    <n v="8"/>
    <x v="3"/>
    <s v="irregular"/>
    <s v="yes"/>
    <s v="bivalva form "/>
    <s v="none"/>
    <m/>
    <m/>
    <s v="no"/>
    <m/>
  </r>
  <r>
    <s v="Cf15487"/>
    <x v="3"/>
    <x v="0"/>
    <m/>
    <n v="5"/>
    <n v="7"/>
    <x v="2"/>
    <s v="irregular"/>
    <s v="no"/>
    <s v="incomplete, one end rounded "/>
    <s v="none"/>
    <m/>
    <m/>
    <s v="no"/>
    <m/>
  </r>
  <r>
    <s v="Cf15488"/>
    <x v="2"/>
    <x v="2"/>
    <m/>
    <n v="5"/>
    <n v="7"/>
    <x v="3"/>
    <s v="smooth"/>
    <s v="yes"/>
    <s v="irregular in shape "/>
    <s v="none"/>
    <m/>
    <m/>
    <s v="no"/>
    <m/>
  </r>
  <r>
    <s v="Cf15489"/>
    <x v="1"/>
    <x v="1"/>
    <m/>
    <n v="5"/>
    <n v="6"/>
    <x v="2"/>
    <s v="irregular"/>
    <s v="no"/>
    <s v="incomplete, one end rounded "/>
    <s v="none"/>
    <m/>
    <m/>
    <s v="no"/>
    <m/>
  </r>
  <r>
    <s v="Cf15490"/>
    <x v="0"/>
    <x v="0"/>
    <m/>
    <n v="4"/>
    <n v="5"/>
    <x v="2"/>
    <s v="smooth"/>
    <s v="no"/>
    <s v="incomplete, on end rounded"/>
    <s v="5 to 10"/>
    <m/>
    <s v="orientation scale"/>
    <s v="no"/>
    <m/>
  </r>
  <r>
    <s v="Cf15491"/>
    <x v="2"/>
    <x v="2"/>
    <m/>
    <n v="5"/>
    <n v="7"/>
    <x v="2"/>
    <s v="irregular "/>
    <s v="no"/>
    <s v="heart shape, probably incomplete"/>
    <s v="&lt;5"/>
    <m/>
    <m/>
    <s v="no"/>
    <m/>
  </r>
  <r>
    <s v="Cf15492"/>
    <x v="1"/>
    <x v="1"/>
    <m/>
    <n v="3"/>
    <n v="3"/>
    <x v="4"/>
    <s v="smooth"/>
    <s v="no"/>
    <s v="incomplete, one end rounded "/>
    <s v="none"/>
    <m/>
    <m/>
    <s v="no"/>
    <m/>
  </r>
  <r>
    <s v="Cf15493"/>
    <x v="1"/>
    <x v="9"/>
    <m/>
    <s v="unknown"/>
    <s v="unknown "/>
    <x v="4"/>
    <s v="irregular"/>
    <s v="no"/>
    <s v="lot of traces of gut and little striations"/>
    <s v="none"/>
    <m/>
    <m/>
    <s v="no"/>
    <m/>
  </r>
  <r>
    <s v="Cf15494"/>
    <x v="0"/>
    <x v="0"/>
    <m/>
    <n v="3"/>
    <n v="5"/>
    <x v="0"/>
    <s v="irregular"/>
    <s v="no"/>
    <s v="incomplete"/>
    <s v="5 to 10"/>
    <s v="Gyrolepis "/>
    <m/>
    <s v="no"/>
    <m/>
  </r>
  <r>
    <s v="Cf15495"/>
    <x v="0"/>
    <x v="0"/>
    <m/>
    <n v="3"/>
    <n v="5"/>
    <x v="0"/>
    <s v="irregular"/>
    <s v="yes"/>
    <m/>
    <s v="none"/>
    <m/>
    <m/>
    <s v="no"/>
    <m/>
  </r>
  <r>
    <s v="Cf15496"/>
    <x v="4"/>
    <x v="3"/>
    <m/>
    <n v="3"/>
    <n v="3"/>
    <x v="4"/>
    <s v="smooth"/>
    <s v="yes"/>
    <m/>
    <s v="none"/>
    <m/>
    <m/>
    <s v="no"/>
    <m/>
  </r>
  <r>
    <s v="Cf15497"/>
    <x v="0"/>
    <x v="0"/>
    <m/>
    <n v="6"/>
    <n v="8"/>
    <x v="3"/>
    <s v="irregular"/>
    <s v="yes"/>
    <s v="one big striation"/>
    <s v="5 to 10"/>
    <s v="got three pictures "/>
    <m/>
    <s v="no"/>
    <m/>
  </r>
  <r>
    <s v="Cf15498"/>
    <x v="1"/>
    <x v="1"/>
    <m/>
    <n v="4"/>
    <n v="5"/>
    <x v="3"/>
    <s v="smooth"/>
    <s v="no"/>
    <s v="incomplete, one end rounded "/>
    <s v="none"/>
    <m/>
    <m/>
    <s v="no"/>
    <m/>
  </r>
  <r>
    <s v="Cf15500"/>
    <x v="1"/>
    <x v="1"/>
    <m/>
    <n v="3"/>
    <n v="7"/>
    <x v="1"/>
    <s v="smooth"/>
    <s v="yes"/>
    <s v="B2 "/>
    <s v="none"/>
    <m/>
    <m/>
    <s v="no"/>
    <m/>
  </r>
  <r>
    <s v="Cf5555"/>
    <x v="1"/>
    <x v="1"/>
    <m/>
    <n v="7"/>
    <n v="15"/>
    <x v="1"/>
    <s v="irregular "/>
    <s v="yes"/>
    <s v="both end rounded "/>
    <s v="none"/>
    <m/>
    <m/>
    <s v="no"/>
    <m/>
  </r>
  <r>
    <s v="Cf5556"/>
    <x v="1"/>
    <x v="1"/>
    <m/>
    <n v="8"/>
    <n v="11"/>
    <x v="0"/>
    <s v="irregular"/>
    <s v="yes"/>
    <s v="many traces of gut and striations but not in spiral "/>
    <s v="none"/>
    <m/>
    <m/>
    <s v="no"/>
    <m/>
  </r>
  <r>
    <s v="Cf5557"/>
    <x v="9"/>
    <x v="0"/>
    <m/>
    <n v="5"/>
    <n v="19"/>
    <x v="3"/>
    <s v="irregular"/>
    <s v="yes"/>
    <s v="Scroll shape, like a paper roll, one end is very tapered "/>
    <s v="none"/>
    <m/>
    <m/>
    <s v="maybe, very good scroll shape"/>
    <m/>
  </r>
  <r>
    <s v="Cf5558"/>
    <x v="1"/>
    <x v="1"/>
    <m/>
    <n v="7"/>
    <n v="19"/>
    <x v="2"/>
    <s v="irregular"/>
    <s v="yes"/>
    <s v="many traces of gut and striations but not in spiral "/>
    <s v="none"/>
    <m/>
    <m/>
    <s v="no"/>
    <m/>
  </r>
  <r>
    <s v="Cf5559"/>
    <x v="1"/>
    <x v="1"/>
    <m/>
    <n v="8"/>
    <n v="15"/>
    <x v="4"/>
    <s v="irregular"/>
    <s v="yes"/>
    <m/>
    <s v="none"/>
    <m/>
    <m/>
    <s v="no"/>
    <m/>
  </r>
  <r>
    <s v="Cf5560"/>
    <x v="0"/>
    <x v="0"/>
    <m/>
    <n v="7"/>
    <n v="16"/>
    <x v="4"/>
    <s v="smooth"/>
    <s v="yes"/>
    <s v="many striations"/>
    <s v="none"/>
    <m/>
    <m/>
    <s v="no"/>
    <m/>
  </r>
  <r>
    <s v="Cf5561"/>
    <x v="8"/>
    <x v="9"/>
    <m/>
    <s v="unknown"/>
    <s v="unknown "/>
    <x v="2"/>
    <s v="smooth"/>
    <s v="no"/>
    <s v="incomplete"/>
    <s v="none"/>
    <m/>
    <m/>
    <s v="no"/>
    <m/>
  </r>
  <r>
    <s v="Cf5562"/>
    <x v="4"/>
    <x v="3"/>
    <m/>
    <n v="6"/>
    <n v="14"/>
    <x v="2"/>
    <s v="irregular "/>
    <s v="yes"/>
    <s v="many traces of gut "/>
    <s v="none"/>
    <m/>
    <m/>
    <s v="no"/>
    <m/>
  </r>
  <r>
    <s v="Cf5563"/>
    <x v="1"/>
    <x v="1"/>
    <m/>
    <n v="5"/>
    <n v="9"/>
    <x v="4"/>
    <s v="irrehumar"/>
    <s v="yes"/>
    <s v="striations "/>
    <s v="&lt;5"/>
    <m/>
    <m/>
    <s v="no"/>
    <m/>
  </r>
  <r>
    <s v="Cf5564"/>
    <x v="1"/>
    <x v="1"/>
    <m/>
    <n v="5"/>
    <n v="13"/>
    <x v="2"/>
    <s v="smooth"/>
    <s v="yes"/>
    <s v="flattened "/>
    <s v="&lt;5"/>
    <m/>
    <m/>
    <s v="no"/>
    <m/>
  </r>
  <r>
    <s v="Cf5565"/>
    <x v="0"/>
    <x v="0"/>
    <m/>
    <n v="7"/>
    <n v="9"/>
    <x v="2"/>
    <s v="irregular"/>
    <s v="yes"/>
    <s v="many striations ans traces of gut"/>
    <s v="none"/>
    <m/>
    <m/>
    <s v="no"/>
    <m/>
  </r>
  <r>
    <s v="Cf5566"/>
    <x v="1"/>
    <x v="1"/>
    <m/>
    <n v="6"/>
    <n v="14"/>
    <x v="4"/>
    <s v="irregular"/>
    <s v="yes"/>
    <s v="both end tapered"/>
    <s v="&lt;5"/>
    <m/>
    <m/>
    <s v="no"/>
    <m/>
  </r>
  <r>
    <s v="Cf5567"/>
    <x v="2"/>
    <x v="2"/>
    <m/>
    <n v="5"/>
    <n v="12"/>
    <x v="3"/>
    <s v="irregular"/>
    <s v="yes"/>
    <m/>
    <s v="&lt;5"/>
    <m/>
    <m/>
    <s v="no"/>
    <m/>
  </r>
  <r>
    <s v="Cf5568"/>
    <x v="9"/>
    <x v="0"/>
    <m/>
    <n v="5"/>
    <n v="16"/>
    <x v="4"/>
    <s v="irregular"/>
    <s v="yes"/>
    <s v="Scroll shape, like a paper roll, one end is very tapered "/>
    <s v="none"/>
    <m/>
    <m/>
    <s v="no"/>
    <m/>
  </r>
  <r>
    <s v="Cf5569"/>
    <x v="1"/>
    <x v="1"/>
    <m/>
    <n v="4"/>
    <n v="10"/>
    <x v="3"/>
    <s v="smooth"/>
    <s v="no"/>
    <s v="incomplete, one end is rounded"/>
    <s v="&lt;5"/>
    <m/>
    <m/>
    <s v="no"/>
    <m/>
  </r>
  <r>
    <s v="Cf5570"/>
    <x v="2"/>
    <x v="2"/>
    <m/>
    <n v="8"/>
    <n v="10"/>
    <x v="5"/>
    <s v="irregular"/>
    <s v="no"/>
    <s v="incomplete"/>
    <s v="&lt;5"/>
    <m/>
    <m/>
    <s v="no"/>
    <m/>
  </r>
  <r>
    <s v="Cf5571"/>
    <x v="1"/>
    <x v="1"/>
    <m/>
    <n v="5"/>
    <n v="12"/>
    <x v="5"/>
    <s v="irregular"/>
    <s v="yes"/>
    <s v="many traces of gut "/>
    <s v="none"/>
    <m/>
    <m/>
    <s v="no"/>
    <m/>
  </r>
  <r>
    <s v="Cf5572"/>
    <x v="0"/>
    <x v="0"/>
    <m/>
    <s v="unknown"/>
    <s v="unknown "/>
    <x v="3"/>
    <s v="irregular"/>
    <s v="no"/>
    <s v="many striation in spiral and traces of gut but incomplete"/>
    <s v="none"/>
    <m/>
    <m/>
    <s v="no"/>
    <m/>
  </r>
  <r>
    <s v="Cf5573"/>
    <x v="2"/>
    <x v="2"/>
    <m/>
    <n v="5"/>
    <n v="11"/>
    <x v="2"/>
    <s v="irregular"/>
    <s v="yes"/>
    <m/>
    <s v="&lt;5"/>
    <m/>
    <m/>
    <s v="no"/>
    <m/>
  </r>
  <r>
    <s v="Cf5574"/>
    <x v="0"/>
    <x v="0"/>
    <m/>
    <n v="5"/>
    <n v="9"/>
    <x v="5"/>
    <s v="irregular"/>
    <s v="yes"/>
    <s v="stritations in spiral"/>
    <s v="&lt;5"/>
    <m/>
    <m/>
    <s v="no"/>
    <m/>
  </r>
  <r>
    <s v="Cf5575"/>
    <x v="0"/>
    <x v="0"/>
    <m/>
    <n v="7"/>
    <n v="10"/>
    <x v="4"/>
    <s v="irregular"/>
    <s v="no"/>
    <s v="traces of gut, incomplete, one end rounded"/>
    <s v="none"/>
    <m/>
    <m/>
    <s v="no"/>
    <m/>
  </r>
  <r>
    <s v="Cf5576"/>
    <x v="1"/>
    <x v="12"/>
    <m/>
    <n v="7"/>
    <n v="7"/>
    <x v="0"/>
    <s v="irregular"/>
    <s v="yes"/>
    <m/>
    <s v="none"/>
    <m/>
    <m/>
    <s v="no"/>
    <m/>
  </r>
  <r>
    <s v="Cf5577"/>
    <x v="8"/>
    <x v="2"/>
    <m/>
    <s v="unknown"/>
    <s v="unknown "/>
    <x v="0"/>
    <s v="irregular"/>
    <s v="no"/>
    <s v="not a coprolite? "/>
    <s v="other"/>
    <m/>
    <m/>
    <s v="no"/>
    <m/>
  </r>
  <r>
    <s v="Cf5578"/>
    <x v="1"/>
    <x v="1"/>
    <m/>
    <n v="4"/>
    <n v="10"/>
    <x v="4"/>
    <s v="irregular"/>
    <s v="no"/>
    <s v="one end tapered"/>
    <s v="5 to 10"/>
    <m/>
    <m/>
    <s v="no"/>
    <m/>
  </r>
  <r>
    <s v="Cf5579"/>
    <x v="1"/>
    <x v="1"/>
    <m/>
    <n v="4"/>
    <n v="11"/>
    <x v="2"/>
    <s v="irregular"/>
    <s v="yes"/>
    <s v="angular "/>
    <s v="&lt;5"/>
    <m/>
    <m/>
    <s v="no"/>
    <m/>
  </r>
  <r>
    <s v="Cf5580"/>
    <x v="1"/>
    <x v="11"/>
    <m/>
    <n v="8"/>
    <n v="10"/>
    <x v="0"/>
    <s v="irregular"/>
    <s v="yes"/>
    <s v="angular, flattened"/>
    <s v="none"/>
    <m/>
    <m/>
    <s v="no"/>
    <m/>
  </r>
  <r>
    <s v="Cf5581"/>
    <x v="8"/>
    <x v="9"/>
    <m/>
    <n v="6"/>
    <n v="10"/>
    <x v="3"/>
    <s v="irregular"/>
    <s v="no"/>
    <s v="one striationn both end irregular in shape "/>
    <s v="none"/>
    <m/>
    <m/>
    <s v="no"/>
    <m/>
  </r>
  <r>
    <s v="Cf5582"/>
    <x v="2"/>
    <x v="2"/>
    <m/>
    <n v="7"/>
    <n v="11"/>
    <x v="5"/>
    <s v="irregular"/>
    <s v="yes"/>
    <s v="bump"/>
    <s v="none"/>
    <m/>
    <m/>
    <s v="no"/>
    <m/>
  </r>
  <r>
    <s v="Cf5583"/>
    <x v="4"/>
    <x v="3"/>
    <m/>
    <n v="12"/>
    <n v="12"/>
    <x v="5"/>
    <s v="smooth"/>
    <s v="yes"/>
    <s v="square shape "/>
    <s v="none"/>
    <m/>
    <m/>
    <s v="no"/>
    <m/>
  </r>
  <r>
    <s v="Cf5584"/>
    <x v="0"/>
    <x v="0"/>
    <m/>
    <n v="5"/>
    <n v="9"/>
    <x v="5"/>
    <s v="smooth"/>
    <s v="yes"/>
    <s v="poorly developed spiral, but visible striations on both ends which are rounded  "/>
    <s v="&lt;5"/>
    <m/>
    <m/>
    <s v="no"/>
    <m/>
  </r>
  <r>
    <s v="Cf5585"/>
    <x v="1"/>
    <x v="1"/>
    <m/>
    <n v="5"/>
    <n v="9"/>
    <x v="4"/>
    <s v="irregular"/>
    <s v="yes"/>
    <s v="both ends tapered, angular sides "/>
    <s v="&gt;10"/>
    <m/>
    <s v="orientation scales"/>
    <s v="no"/>
    <m/>
  </r>
  <r>
    <s v="Cf5586"/>
    <x v="2"/>
    <x v="2"/>
    <m/>
    <n v="3"/>
    <n v="9"/>
    <x v="0"/>
    <s v="irregular"/>
    <s v="yes"/>
    <s v="angular"/>
    <s v="none"/>
    <m/>
    <m/>
    <s v="no"/>
    <m/>
  </r>
  <r>
    <s v="Cf5587"/>
    <x v="1"/>
    <x v="1"/>
    <m/>
    <n v="4"/>
    <n v="10"/>
    <x v="5"/>
    <s v="irregular"/>
    <s v="no"/>
    <s v="both ends incomplete"/>
    <s v="5 to 10"/>
    <m/>
    <m/>
    <s v="no"/>
    <m/>
  </r>
  <r>
    <s v="Cf5588"/>
    <x v="1"/>
    <x v="1"/>
    <m/>
    <n v="8"/>
    <n v="7"/>
    <x v="3"/>
    <s v="irregular"/>
    <s v="no"/>
    <s v="incomplete, one end rounded "/>
    <s v="none"/>
    <m/>
    <m/>
    <s v="no"/>
    <m/>
  </r>
  <r>
    <s v="Cf5589"/>
    <x v="4"/>
    <x v="3"/>
    <m/>
    <n v="5"/>
    <n v="11"/>
    <x v="4"/>
    <s v="smooth"/>
    <s v="yes"/>
    <s v="both end rounded but angular, littles holes"/>
    <s v="none"/>
    <m/>
    <m/>
    <s v="no"/>
    <m/>
  </r>
  <r>
    <s v="Cf5590"/>
    <x v="8"/>
    <x v="9"/>
    <m/>
    <n v="6"/>
    <n v="9"/>
    <x v="0"/>
    <s v="smooth"/>
    <s v="no"/>
    <s v="incomplete, one end tapered "/>
    <s v="&lt;5"/>
    <m/>
    <m/>
    <s v="no"/>
    <m/>
  </r>
  <r>
    <s v="Cf5591"/>
    <x v="3"/>
    <x v="0"/>
    <m/>
    <n v="6"/>
    <n v="13"/>
    <x v="3"/>
    <s v="irregular"/>
    <s v="no"/>
    <s v="striations and traces of gut, one end tapered"/>
    <s v="none"/>
    <m/>
    <m/>
    <s v="no"/>
    <m/>
  </r>
  <r>
    <s v="Cf5592"/>
    <x v="2"/>
    <x v="13"/>
    <m/>
    <n v="5"/>
    <n v="7"/>
    <x v="0"/>
    <s v="irregular"/>
    <s v="yes"/>
    <s v="type E like"/>
    <s v="none"/>
    <m/>
    <m/>
    <s v="no"/>
    <m/>
  </r>
  <r>
    <s v="Cf5593"/>
    <x v="8"/>
    <x v="9"/>
    <m/>
    <s v="unknown"/>
    <s v="unknown "/>
    <x v="4"/>
    <s v="irregular"/>
    <s v="no"/>
    <s v="incomplete"/>
    <s v="5 to 10"/>
    <m/>
    <m/>
    <s v="no"/>
    <m/>
  </r>
  <r>
    <s v="Cf5594"/>
    <x v="8"/>
    <x v="9"/>
    <m/>
    <s v="unknown"/>
    <s v="unknown "/>
    <x v="4"/>
    <s v="irregular"/>
    <s v="no"/>
    <s v="many irregularities"/>
    <s v="none"/>
    <m/>
    <m/>
    <s v="no"/>
    <m/>
  </r>
  <r>
    <s v="Cf5595"/>
    <x v="8"/>
    <x v="9"/>
    <m/>
    <n v="6"/>
    <n v="11"/>
    <x v="2"/>
    <s v="smooth"/>
    <s v="no"/>
    <s v="kidney shape"/>
    <s v="none"/>
    <m/>
    <m/>
    <s v="no"/>
    <m/>
  </r>
  <r>
    <s v="Cf5596"/>
    <x v="9"/>
    <x v="0"/>
    <m/>
    <n v="3"/>
    <n v="13"/>
    <x v="4"/>
    <s v="irregular"/>
    <s v="yes"/>
    <s v="Scroll shape, like a paper roll, both end are very tapered "/>
    <s v="&lt;5"/>
    <m/>
    <m/>
    <s v="no"/>
    <m/>
  </r>
  <r>
    <s v="Cf5597"/>
    <x v="1"/>
    <x v="12"/>
    <m/>
    <n v="5"/>
    <n v="6"/>
    <x v="3"/>
    <s v="smooth"/>
    <s v="yes"/>
    <s v="rounded shape"/>
    <s v="none"/>
    <m/>
    <m/>
    <s v="no"/>
    <m/>
  </r>
  <r>
    <s v="Cf5598"/>
    <x v="0"/>
    <x v="0"/>
    <m/>
    <n v="6"/>
    <n v="5"/>
    <x v="4"/>
    <s v="irregular"/>
    <s v="no"/>
    <s v="incomplete, one end tapered"/>
    <s v="none"/>
    <m/>
    <m/>
    <s v="no"/>
    <m/>
  </r>
  <r>
    <s v="Cf5599"/>
    <x v="1"/>
    <x v="1"/>
    <m/>
    <n v="4"/>
    <n v="9"/>
    <x v="4"/>
    <s v="smooth"/>
    <s v="yes"/>
    <s v="both end rounded"/>
    <s v="none"/>
    <m/>
    <m/>
    <s v="no"/>
    <m/>
  </r>
  <r>
    <s v="Cf5600"/>
    <x v="1"/>
    <x v="12"/>
    <m/>
    <n v="5"/>
    <n v="6"/>
    <x v="3"/>
    <s v="irregular"/>
    <s v="yes"/>
    <s v="one end more tapened than the other"/>
    <s v="none"/>
    <m/>
    <m/>
    <s v="no"/>
    <m/>
  </r>
  <r>
    <s v="Cf5601"/>
    <x v="4"/>
    <x v="3"/>
    <m/>
    <n v="4"/>
    <n v="6"/>
    <x v="4"/>
    <s v="irregular"/>
    <s v="no"/>
    <s v="incomplete"/>
    <s v="&lt;5"/>
    <m/>
    <m/>
    <s v="no"/>
    <m/>
  </r>
  <r>
    <s v="Cf5602"/>
    <x v="0"/>
    <x v="0"/>
    <m/>
    <n v="8"/>
    <n v="10"/>
    <x v="3"/>
    <s v="irregular"/>
    <s v="no"/>
    <s v="incomplete, one end rounded "/>
    <s v="5 to 10"/>
    <m/>
    <s v="orientation scales"/>
    <s v="no"/>
    <m/>
  </r>
  <r>
    <s v="Cf5603"/>
    <x v="1"/>
    <x v="1"/>
    <m/>
    <n v="4"/>
    <n v="15"/>
    <x v="5"/>
    <s v="irregular"/>
    <s v="yes"/>
    <s v="very thin and elongated "/>
    <s v="none"/>
    <m/>
    <m/>
    <s v="no"/>
    <m/>
  </r>
  <r>
    <s v="Cf5604"/>
    <x v="0"/>
    <x v="0"/>
    <m/>
    <n v="5"/>
    <n v="10"/>
    <x v="5"/>
    <s v="smooth"/>
    <s v="yes"/>
    <s v="striations in spiral "/>
    <s v="none"/>
    <m/>
    <m/>
    <s v="no"/>
    <m/>
  </r>
  <r>
    <s v="Cf5605"/>
    <x v="1"/>
    <x v="1"/>
    <m/>
    <n v="3"/>
    <n v="7"/>
    <x v="4"/>
    <s v="smooth"/>
    <s v="no"/>
    <s v="seems incomplete, angular "/>
    <s v="5 to 10"/>
    <s v="Gyrolepis "/>
    <m/>
    <s v="no"/>
    <m/>
  </r>
  <r>
    <s v="Cf5606"/>
    <x v="1"/>
    <x v="1"/>
    <m/>
    <n v="3"/>
    <n v="6"/>
    <x v="4"/>
    <s v="smooth"/>
    <s v="no"/>
    <s v="incomplete"/>
    <s v="none"/>
    <m/>
    <m/>
    <s v="no"/>
    <m/>
  </r>
  <r>
    <s v="Cf5607"/>
    <x v="4"/>
    <x v="3"/>
    <m/>
    <n v="2"/>
    <n v="6"/>
    <x v="5"/>
    <s v="smooth"/>
    <s v="yes"/>
    <m/>
    <s v="none"/>
    <m/>
    <m/>
    <s v="no"/>
    <m/>
  </r>
  <r>
    <s v="Cf5608"/>
    <x v="1"/>
    <x v="1"/>
    <m/>
    <n v="2"/>
    <n v="4"/>
    <x v="5"/>
    <s v="irregular"/>
    <s v="no"/>
    <s v="incomplete, one end rounded "/>
    <s v="&lt;5"/>
    <m/>
    <m/>
    <s v="no"/>
    <m/>
  </r>
  <r>
    <s v="Cf15490"/>
    <x v="1"/>
    <x v="1"/>
    <m/>
    <n v="6"/>
    <n v="11"/>
    <x v="2"/>
    <s v="irregular"/>
    <s v="no"/>
    <s v="incomplete"/>
    <s v="&lt;5"/>
    <s v="Gyrolepis"/>
    <m/>
    <s v="no"/>
    <m/>
  </r>
  <r>
    <s v="Cf15501"/>
    <x v="0"/>
    <x v="0"/>
    <m/>
    <n v="8"/>
    <n v="26"/>
    <x v="0"/>
    <s v="smooth"/>
    <s v="no"/>
    <s v="one end is rounded and the other is cut in half but rounded "/>
    <s v="none"/>
    <m/>
    <m/>
    <s v="no"/>
    <m/>
  </r>
  <r>
    <s v="Cf15502"/>
    <x v="1"/>
    <x v="1"/>
    <m/>
    <n v="11"/>
    <n v="10"/>
    <x v="2"/>
    <s v="smooth"/>
    <s v="no"/>
    <s v="incomplete, one end rounded "/>
    <s v="none"/>
    <m/>
    <m/>
    <s v="no"/>
    <m/>
  </r>
  <r>
    <s v="Cf15503"/>
    <x v="0"/>
    <x v="0"/>
    <m/>
    <n v="9"/>
    <n v="16"/>
    <x v="0"/>
    <s v="irregular"/>
    <s v="yes"/>
    <s v="one big striation in spiral "/>
    <s v="none"/>
    <m/>
    <m/>
    <s v="no"/>
    <m/>
  </r>
  <r>
    <s v="Cf15504"/>
    <x v="8"/>
    <x v="9"/>
    <m/>
    <n v="10"/>
    <n v="6"/>
    <x v="2"/>
    <s v="irregular"/>
    <s v="no"/>
    <s v="incomplete, no ends"/>
    <s v="none"/>
    <m/>
    <m/>
    <s v="no"/>
    <m/>
  </r>
  <r>
    <s v="Cf15505"/>
    <x v="2"/>
    <x v="2"/>
    <m/>
    <n v="6"/>
    <n v="17"/>
    <x v="0"/>
    <s v="irregular"/>
    <s v="yes"/>
    <s v="complete but strange shape "/>
    <s v="none"/>
    <m/>
    <m/>
    <s v="no"/>
    <m/>
  </r>
  <r>
    <s v="Cf15506"/>
    <x v="1"/>
    <x v="1"/>
    <m/>
    <n v="11"/>
    <n v="6"/>
    <x v="2"/>
    <s v="smooth"/>
    <s v="no"/>
    <s v="incomplete, it is only one end rounded"/>
    <s v="none"/>
    <m/>
    <m/>
    <s v="no"/>
    <m/>
  </r>
  <r>
    <s v="Cf15507"/>
    <x v="9"/>
    <x v="0"/>
    <m/>
    <n v="5"/>
    <n v="12"/>
    <x v="0"/>
    <s v="smooth"/>
    <s v="no"/>
    <s v="scroll shape, incomplete, one end rounded "/>
    <s v="none"/>
    <m/>
    <m/>
    <s v="no"/>
    <m/>
  </r>
  <r>
    <s v="Cf15508"/>
    <x v="1"/>
    <x v="1"/>
    <m/>
    <n v="9"/>
    <n v="12"/>
    <x v="5"/>
    <s v="smooth"/>
    <s v="yes"/>
    <s v="rounded, both ends rounded, B2 "/>
    <s v="none"/>
    <m/>
    <m/>
    <s v="no"/>
    <m/>
  </r>
  <r>
    <s v="Cf15509"/>
    <x v="1"/>
    <x v="1"/>
    <m/>
    <n v="7"/>
    <n v="14"/>
    <x v="4"/>
    <s v="smooth"/>
    <s v="yes"/>
    <s v="many holes "/>
    <s v="none"/>
    <m/>
    <m/>
    <s v="no"/>
    <m/>
  </r>
  <r>
    <s v="Cf15510"/>
    <x v="1"/>
    <x v="12"/>
    <m/>
    <n v="7"/>
    <n v="8"/>
    <x v="5"/>
    <s v="irregular"/>
    <s v="yes"/>
    <s v="rounded"/>
    <s v="none"/>
    <m/>
    <m/>
    <s v="no"/>
    <m/>
  </r>
  <r>
    <s v="Cf15511"/>
    <x v="0"/>
    <x v="0"/>
    <m/>
    <n v="7"/>
    <n v="8"/>
    <x v="5"/>
    <s v="irregular"/>
    <s v="no"/>
    <s v="incomplete, no ends"/>
    <s v="&lt;5"/>
    <s v="Gyrolepis"/>
    <m/>
    <s v="no"/>
    <m/>
  </r>
  <r>
    <s v="Cf15512"/>
    <x v="4"/>
    <x v="3"/>
    <m/>
    <n v="7"/>
    <n v="8"/>
    <x v="5"/>
    <s v="smooth"/>
    <s v="yes"/>
    <s v="little holes, rounded shape"/>
    <s v="none"/>
    <m/>
    <m/>
    <s v="no"/>
    <m/>
  </r>
  <r>
    <s v="Cf15513"/>
    <x v="8"/>
    <x v="9"/>
    <m/>
    <n v="6"/>
    <n v="5"/>
    <x v="2"/>
    <s v="irregular"/>
    <s v="no"/>
    <s v="rounded but one side flattened "/>
    <s v="&lt;5"/>
    <s v="one big scale, got a picture"/>
    <m/>
    <s v="no"/>
    <m/>
  </r>
  <r>
    <s v="Cf15514"/>
    <x v="1"/>
    <x v="1"/>
    <m/>
    <n v="5"/>
    <n v="5"/>
    <x v="2"/>
    <s v="smooth"/>
    <s v="no"/>
    <s v="incomplete, one end rounded "/>
    <s v="&lt;5"/>
    <m/>
    <m/>
    <s v="no"/>
    <m/>
  </r>
  <r>
    <s v="Cf15515"/>
    <x v="1"/>
    <x v="12"/>
    <m/>
    <n v="10"/>
    <n v="9"/>
    <x v="0"/>
    <s v="irregular"/>
    <s v="yes"/>
    <s v="traces of gut  "/>
    <s v="5 to 10"/>
    <m/>
    <m/>
    <s v="no"/>
    <m/>
  </r>
  <r>
    <s v="Cf15516"/>
    <x v="1"/>
    <x v="12"/>
    <m/>
    <n v="6"/>
    <n v="9"/>
    <x v="0"/>
    <s v="irregular"/>
    <s v="yes"/>
    <s v="traces of gut"/>
    <s v="none"/>
    <m/>
    <m/>
    <s v="no"/>
    <m/>
  </r>
  <r>
    <s v="Cf15517"/>
    <x v="0"/>
    <x v="0"/>
    <m/>
    <n v="5"/>
    <n v="8"/>
    <x v="5"/>
    <s v="irregular"/>
    <s v="yes"/>
    <s v="two striations in spiral "/>
    <s v="&lt;5"/>
    <m/>
    <m/>
    <s v="no"/>
    <m/>
  </r>
  <r>
    <s v="Cf15518"/>
    <x v="9"/>
    <x v="0"/>
    <m/>
    <n v="4"/>
    <n v="12"/>
    <x v="0"/>
    <s v="smooth"/>
    <s v="no"/>
    <s v="scroll type, incomplete"/>
    <s v="&gt;10"/>
    <m/>
    <m/>
    <s v="no"/>
    <m/>
  </r>
  <r>
    <s v="Cf15519"/>
    <x v="2"/>
    <x v="2"/>
    <m/>
    <n v="8"/>
    <n v="12"/>
    <x v="4"/>
    <s v="irregular"/>
    <s v="yes"/>
    <s v="triangle shape"/>
    <s v="none"/>
    <m/>
    <m/>
    <s v="no"/>
    <m/>
  </r>
  <r>
    <s v="Cf15520"/>
    <x v="1"/>
    <x v="1"/>
    <m/>
    <n v="5"/>
    <n v="10"/>
    <x v="6"/>
    <s v="irregular"/>
    <s v="no"/>
    <s v="incomplete, one end tapered, many traces of gut"/>
    <s v="none"/>
    <m/>
    <m/>
    <s v="no"/>
    <m/>
  </r>
  <r>
    <s v="Cf15521"/>
    <x v="8"/>
    <x v="9"/>
    <m/>
    <n v="5"/>
    <n v="9"/>
    <x v="0"/>
    <s v="smooth"/>
    <s v="no"/>
    <s v="one side is very angular "/>
    <s v="none"/>
    <m/>
    <m/>
    <s v="no"/>
    <m/>
  </r>
  <r>
    <s v="Cf15522"/>
    <x v="4"/>
    <x v="3"/>
    <m/>
    <n v="8"/>
    <n v="11"/>
    <x v="3"/>
    <s v="smooth"/>
    <s v="yes"/>
    <s v="ovoid "/>
    <s v="none"/>
    <m/>
    <m/>
    <s v="no"/>
    <m/>
  </r>
  <r>
    <s v="Cf15523"/>
    <x v="1"/>
    <x v="1"/>
    <m/>
    <n v="4"/>
    <n v="11"/>
    <x v="4"/>
    <s v="smooth"/>
    <s v="yes"/>
    <s v="both ends rounded"/>
    <s v="&gt;10"/>
    <m/>
    <s v="orientation scales"/>
    <s v="no"/>
    <m/>
  </r>
  <r>
    <s v="Cf15524"/>
    <x v="1"/>
    <x v="1"/>
    <m/>
    <n v="5"/>
    <n v="6"/>
    <x v="3"/>
    <s v="irregular"/>
    <s v="yes"/>
    <s v="both ends rounded"/>
    <s v="&lt;5"/>
    <m/>
    <m/>
    <s v="no"/>
    <m/>
  </r>
  <r>
    <s v="Cf15525"/>
    <x v="1"/>
    <x v="1"/>
    <m/>
    <n v="5"/>
    <n v="7"/>
    <x v="0"/>
    <s v="irregular "/>
    <s v="no"/>
    <s v="incomplete, one end rounded "/>
    <s v="&lt;5"/>
    <s v="Gyrolepis"/>
    <m/>
    <s v="no"/>
    <m/>
  </r>
  <r>
    <s v="Cf15526"/>
    <x v="4"/>
    <x v="3"/>
    <m/>
    <n v="6"/>
    <n v="9"/>
    <x v="3"/>
    <s v="smooth "/>
    <s v="yes"/>
    <m/>
    <s v="none"/>
    <m/>
    <m/>
    <s v="no"/>
    <m/>
  </r>
  <r>
    <s v="Cf15527"/>
    <x v="1"/>
    <x v="1"/>
    <m/>
    <n v="5"/>
    <n v="9"/>
    <x v="3"/>
    <s v="irregular"/>
    <s v="yes"/>
    <s v="both ends slighly flattened"/>
    <s v="none"/>
    <m/>
    <m/>
    <s v="no"/>
    <m/>
  </r>
  <r>
    <s v="Cf15528"/>
    <x v="1"/>
    <x v="1"/>
    <m/>
    <n v="6"/>
    <n v="6"/>
    <x v="4"/>
    <s v="irregular"/>
    <s v="no"/>
    <s v="traces of gut, incomplete  "/>
    <s v="5 to 10"/>
    <s v="encore cette grosse écaille jcp si c'est bien Gyrolepis "/>
    <m/>
    <s v="no"/>
    <m/>
  </r>
  <r>
    <s v="Cf15529"/>
    <x v="4"/>
    <x v="3"/>
    <m/>
    <n v="5"/>
    <n v="9"/>
    <x v="3"/>
    <s v="smooth"/>
    <s v="yes"/>
    <s v="both sides very angular "/>
    <s v="none"/>
    <m/>
    <m/>
    <s v="no"/>
    <m/>
  </r>
  <r>
    <s v="Cf15530"/>
    <x v="1"/>
    <x v="1"/>
    <m/>
    <n v="5"/>
    <n v="5"/>
    <x v="3"/>
    <s v="smooth"/>
    <s v="no"/>
    <s v="incomplete, one end rounded "/>
    <s v="&lt;5"/>
    <m/>
    <s v="orientation scales"/>
    <s v="no"/>
    <m/>
  </r>
  <r>
    <s v="Cf15531"/>
    <x v="9"/>
    <x v="0"/>
    <m/>
    <n v="4"/>
    <n v="7"/>
    <x v="5"/>
    <s v="irregular"/>
    <s v="yes"/>
    <s v="scroll type  "/>
    <s v="none"/>
    <m/>
    <m/>
    <s v="no"/>
    <m/>
  </r>
  <r>
    <s v="Cf15532"/>
    <x v="4"/>
    <x v="3"/>
    <m/>
    <n v="5"/>
    <n v="10"/>
    <x v="1"/>
    <s v="irregular"/>
    <s v="no"/>
    <s v="one incomplete side, many traces of gut"/>
    <s v="none"/>
    <m/>
    <m/>
    <s v="no"/>
    <m/>
  </r>
  <r>
    <s v="Cf15533"/>
    <x v="1"/>
    <x v="1"/>
    <m/>
    <n v="4"/>
    <n v="5"/>
    <x v="0"/>
    <s v="smooth"/>
    <s v="no"/>
    <s v="incomplete"/>
    <s v="none"/>
    <m/>
    <m/>
    <s v="no"/>
    <m/>
  </r>
  <r>
    <s v="Cf15534"/>
    <x v="0"/>
    <x v="0"/>
    <m/>
    <n v="3"/>
    <n v="5"/>
    <x v="8"/>
    <s v="irregular"/>
    <s v="no"/>
    <s v="incomplete, very small, striation in spiral"/>
    <s v="&lt;5"/>
    <m/>
    <m/>
    <s v="no"/>
    <m/>
  </r>
  <r>
    <s v="Cf15535"/>
    <x v="8"/>
    <x v="9"/>
    <m/>
    <s v="unknown"/>
    <s v="unknown "/>
    <x v="2"/>
    <s v="smooth"/>
    <s v="no"/>
    <s v="incomplete, rounded"/>
    <s v="&lt;5"/>
    <m/>
    <m/>
    <s v="no"/>
    <m/>
  </r>
  <r>
    <s v="Cf15536"/>
    <x v="8"/>
    <x v="9"/>
    <m/>
    <s v="unknown"/>
    <s v="unknown "/>
    <x v="2"/>
    <s v="irregular"/>
    <s v="no"/>
    <m/>
    <s v="&lt;5"/>
    <m/>
    <m/>
    <s v="no"/>
    <m/>
  </r>
  <r>
    <s v="Cf15537"/>
    <x v="0"/>
    <x v="0"/>
    <m/>
    <n v="3"/>
    <n v="5"/>
    <x v="0"/>
    <s v="smooth"/>
    <s v="no"/>
    <s v="incomplete, one end rounded "/>
    <s v="other"/>
    <s v="got a picture too"/>
    <m/>
    <s v="no"/>
    <m/>
  </r>
  <r>
    <s v="Cf15538"/>
    <x v="1"/>
    <x v="12"/>
    <m/>
    <n v="2"/>
    <n v="3"/>
    <x v="3"/>
    <s v="smooth"/>
    <s v="yes"/>
    <m/>
    <s v="none"/>
    <m/>
    <m/>
    <s v="no"/>
    <m/>
  </r>
  <r>
    <s v="Cf15539"/>
    <x v="1"/>
    <x v="12"/>
    <m/>
    <n v="5"/>
    <n v="6"/>
    <x v="3"/>
    <s v="irregular"/>
    <s v="yes"/>
    <s v="B2 "/>
    <s v="none"/>
    <m/>
    <m/>
    <s v="no"/>
    <m/>
  </r>
  <r>
    <s v="Cf15540"/>
    <x v="1"/>
    <x v="1"/>
    <m/>
    <n v="2"/>
    <n v="5"/>
    <x v="5"/>
    <s v="smooth"/>
    <s v="no"/>
    <s v="incomplete"/>
    <s v="&lt;5"/>
    <m/>
    <m/>
    <s v="no"/>
    <m/>
  </r>
  <r>
    <s v="Cf15541"/>
    <x v="8"/>
    <x v="9"/>
    <m/>
    <s v="unknown"/>
    <s v="unknown "/>
    <x v="4"/>
    <s v="smooth"/>
    <s v="no"/>
    <s v="incomplete and too small, angular "/>
    <s v="&lt;5"/>
    <m/>
    <m/>
    <s v="no"/>
    <m/>
  </r>
  <r>
    <s v="Cf15542"/>
    <x v="1"/>
    <x v="12"/>
    <m/>
    <n v="3"/>
    <n v="4"/>
    <x v="0"/>
    <s v="smooth"/>
    <s v="yes"/>
    <s v="flattened "/>
    <s v="none"/>
    <m/>
    <m/>
    <s v="no"/>
    <m/>
  </r>
  <r>
    <s v="Cf9697"/>
    <x v="4"/>
    <x v="3"/>
    <m/>
    <n v="5"/>
    <n v="6"/>
    <x v="5"/>
    <s v="irregular"/>
    <s v="yes"/>
    <s v="rounded"/>
    <s v="&lt;5"/>
    <m/>
    <m/>
    <m/>
    <m/>
  </r>
  <r>
    <s v="Cf9702"/>
    <x v="2"/>
    <x v="2"/>
    <m/>
    <n v="14"/>
    <n v="21"/>
    <x v="9"/>
    <s v="irregular"/>
    <s v="yes"/>
    <s v="massive, many irregularites "/>
    <s v="&lt;5"/>
    <s v="got a picture"/>
    <m/>
    <s v="maybe"/>
    <m/>
  </r>
  <r>
    <s v="Cf9704"/>
    <x v="2"/>
    <x v="2"/>
    <m/>
    <n v="9"/>
    <n v="12"/>
    <x v="9"/>
    <s v="irregular"/>
    <s v="yes"/>
    <s v="cylindral curved "/>
    <s v="&lt;5"/>
    <m/>
    <m/>
    <s v="no"/>
    <m/>
  </r>
  <r>
    <m/>
    <x v="0"/>
    <x v="0"/>
    <m/>
    <m/>
    <m/>
    <x v="5"/>
    <s v="irregular"/>
    <s v="yes"/>
    <s v="C'est le même qu'au dessous "/>
    <s v="other"/>
    <m/>
    <m/>
    <m/>
    <m/>
  </r>
  <r>
    <s v="Cf9691"/>
    <x v="0"/>
    <x v="0"/>
    <m/>
    <n v="7"/>
    <n v="3"/>
    <x v="5"/>
    <s v="irregular"/>
    <s v="yes"/>
    <s v="both ends rounded"/>
    <s v="&gt;10"/>
    <s v="gyrolepis x3"/>
    <m/>
    <s v="Emily took a picture "/>
    <m/>
  </r>
  <r>
    <s v="Cf9690"/>
    <x v="1"/>
    <x v="1"/>
    <m/>
    <n v="5"/>
    <n v="12"/>
    <x v="5"/>
    <s v="smooth"/>
    <s v="yes"/>
    <s v="one end rounded and the other tapered"/>
    <s v="5 to 10"/>
    <m/>
    <m/>
    <s v="no"/>
    <m/>
  </r>
  <r>
    <s v="Cf9662"/>
    <x v="0"/>
    <x v="0"/>
    <m/>
    <n v="12"/>
    <n v="32"/>
    <x v="9"/>
    <s v="irregular"/>
    <s v="yes"/>
    <s v="one end rounded and the other has an odd shape, many irregularities and holes, several striations in spiral "/>
    <s v="&lt;5"/>
    <m/>
    <m/>
    <s v="no"/>
    <m/>
  </r>
  <r>
    <s v="Cf9663"/>
    <x v="0"/>
    <x v="0"/>
    <m/>
    <n v="16"/>
    <n v="24"/>
    <x v="2"/>
    <s v="irregular"/>
    <s v="yes"/>
    <s v="both ends rounded but one has a hole, striations maybe of gut"/>
    <s v="&lt;5"/>
    <m/>
    <m/>
    <s v="no"/>
    <m/>
  </r>
  <r>
    <s v="Cf9664"/>
    <x v="0"/>
    <x v="0"/>
    <m/>
    <n v="11"/>
    <n v="15"/>
    <x v="10"/>
    <s v="irregular"/>
    <s v="no"/>
    <s v="incomplete but developed spiral with many striations "/>
    <s v="none"/>
    <m/>
    <m/>
    <s v="no"/>
    <m/>
  </r>
  <r>
    <s v="Cf9665"/>
    <x v="0"/>
    <x v="0"/>
    <m/>
    <n v="10"/>
    <n v="13"/>
    <x v="9"/>
    <s v="smooth"/>
    <s v="no"/>
    <s v="incomplete, one end tapered with spiral "/>
    <s v="none"/>
    <m/>
    <m/>
    <s v="no"/>
    <m/>
  </r>
  <r>
    <s v="Cf9666"/>
    <x v="0"/>
    <x v="0"/>
    <m/>
    <n v="10"/>
    <n v="10"/>
    <x v="2"/>
    <s v="irregular"/>
    <s v="no"/>
    <s v="incomplete but one big striation in spiral "/>
    <s v="none"/>
    <m/>
    <m/>
    <s v="no"/>
    <m/>
  </r>
  <r>
    <s v="Cf9667"/>
    <x v="0"/>
    <x v="0"/>
    <m/>
    <n v="8"/>
    <n v="16"/>
    <x v="2"/>
    <s v="smooth"/>
    <s v="yes"/>
    <s v="both ends rounded, many traces of gut and spiral striation"/>
    <s v="&lt;5"/>
    <m/>
    <m/>
    <s v="no"/>
    <m/>
  </r>
  <r>
    <s v="Cf9668"/>
    <x v="0"/>
    <x v="0"/>
    <m/>
    <n v="8"/>
    <n v="11"/>
    <x v="9"/>
    <s v="smooth"/>
    <s v="no"/>
    <s v="incomplete but big spiral striations"/>
    <s v="none"/>
    <m/>
    <m/>
    <s v="no"/>
    <m/>
  </r>
  <r>
    <s v="Cf9669"/>
    <x v="3"/>
    <x v="0"/>
    <m/>
    <n v="6"/>
    <n v="13"/>
    <x v="5"/>
    <s v="smooth"/>
    <s v="yes"/>
    <s v="both ends rounded, many spiral striations on the whole specimen"/>
    <s v="none"/>
    <m/>
    <m/>
    <s v="no"/>
    <m/>
  </r>
  <r>
    <s v="Cf9670"/>
    <x v="1"/>
    <x v="1"/>
    <m/>
    <n v="5"/>
    <n v="18"/>
    <x v="9"/>
    <s v="smooth"/>
    <s v="yes"/>
    <s v="both ends tapered"/>
    <s v="&gt;10"/>
    <s v="Gyrolepis "/>
    <m/>
    <s v="no"/>
    <m/>
  </r>
  <r>
    <s v="Cf9671"/>
    <x v="0"/>
    <x v="0"/>
    <m/>
    <n v="7"/>
    <n v="11"/>
    <x v="9"/>
    <s v="smooth"/>
    <s v="no"/>
    <s v="incomplete, but one big spiral striation "/>
    <s v="none"/>
    <m/>
    <m/>
    <s v="no"/>
    <m/>
  </r>
  <r>
    <s v="Cf9672"/>
    <x v="0"/>
    <x v="0"/>
    <m/>
    <n v="7"/>
    <n v="12"/>
    <x v="2"/>
    <s v="irregular"/>
    <s v="yes"/>
    <s v="spiral striations"/>
    <s v="&lt;5"/>
    <m/>
    <m/>
    <s v="no"/>
    <m/>
  </r>
  <r>
    <s v="Cf9673"/>
    <x v="0"/>
    <x v="0"/>
    <m/>
    <n v="8"/>
    <n v="11"/>
    <x v="2"/>
    <s v="smooth"/>
    <s v="yes"/>
    <s v="spiral striations + last whorl"/>
    <s v="none"/>
    <m/>
    <m/>
    <s v="no"/>
    <m/>
  </r>
  <r>
    <s v="Cf9674"/>
    <x v="8"/>
    <x v="9"/>
    <m/>
    <n v="9"/>
    <n v="5"/>
    <x v="7"/>
    <s v="irregular"/>
    <s v="no"/>
    <s v="incomplete both ends"/>
    <s v="none"/>
    <m/>
    <m/>
    <s v="no"/>
    <m/>
  </r>
  <r>
    <s v="Cf9675"/>
    <x v="0"/>
    <x v="0"/>
    <m/>
    <n v="6"/>
    <n v="7"/>
    <x v="9"/>
    <s v="irregular"/>
    <s v="yes"/>
    <s v="both ends rounded, spiral striations "/>
    <s v="&lt;5"/>
    <m/>
    <m/>
    <s v="no"/>
    <m/>
  </r>
  <r>
    <s v="Cf9676"/>
    <x v="1"/>
    <x v="1"/>
    <m/>
    <n v="4"/>
    <n v="13"/>
    <x v="2"/>
    <s v="smooth"/>
    <s v="yes"/>
    <s v="both ends rounded"/>
    <s v="&lt;5"/>
    <m/>
    <m/>
    <s v="no"/>
    <m/>
  </r>
  <r>
    <s v="Cf9677"/>
    <x v="0"/>
    <x v="0"/>
    <m/>
    <n v="4"/>
    <n v="7"/>
    <x v="2"/>
    <s v="smooth"/>
    <s v="no"/>
    <s v="one end rounded, incomplete"/>
    <s v="5 to 10"/>
    <s v="Gyrolepis "/>
    <m/>
    <s v="no"/>
    <m/>
  </r>
  <r>
    <m/>
    <x v="0"/>
    <x v="0"/>
    <m/>
    <m/>
    <m/>
    <x v="2"/>
    <s v="smooth"/>
    <s v="no"/>
    <s v="C'est le même qu'au dessus"/>
    <s v="other"/>
    <s v="maybe Sargodon tomicus ? "/>
    <m/>
    <m/>
    <m/>
  </r>
  <r>
    <s v="Cf9678"/>
    <x v="0"/>
    <x v="0"/>
    <m/>
    <n v="5"/>
    <n v="9"/>
    <x v="2"/>
    <s v="smooth"/>
    <s v="no"/>
    <s v="one end rounded, incomplete, many spiral striations"/>
    <s v="none"/>
    <m/>
    <m/>
    <s v="no"/>
    <m/>
  </r>
  <r>
    <s v="Cf9679"/>
    <x v="0"/>
    <x v="0"/>
    <m/>
    <n v="4"/>
    <n v="12"/>
    <x v="5"/>
    <s v="smooth"/>
    <s v="yes"/>
    <s v=" spiral striations, in two pieces but complete, both ends rounded "/>
    <s v="&gt;10"/>
    <m/>
    <m/>
    <s v="no"/>
    <m/>
  </r>
  <r>
    <s v="Cf9680"/>
    <x v="1"/>
    <x v="12"/>
    <m/>
    <n v="7"/>
    <n v="8"/>
    <x v="2"/>
    <s v="irregular"/>
    <s v="yes"/>
    <s v="rounded"/>
    <s v="&lt;5"/>
    <m/>
    <m/>
    <s v="no"/>
    <m/>
  </r>
  <r>
    <s v="Cf9681"/>
    <x v="1"/>
    <x v="1"/>
    <m/>
    <n v="4"/>
    <n v="8"/>
    <x v="7"/>
    <s v="smooth"/>
    <s v="yes"/>
    <s v="both ends rounded"/>
    <s v="none"/>
    <m/>
    <m/>
    <s v="no"/>
    <m/>
  </r>
  <r>
    <s v="Cf9682"/>
    <x v="1"/>
    <x v="1"/>
    <m/>
    <n v="5"/>
    <n v="9"/>
    <x v="5"/>
    <s v="smooth"/>
    <s v="yes"/>
    <s v="btoh ends rounded"/>
    <s v="none"/>
    <m/>
    <m/>
    <s v="no"/>
    <m/>
  </r>
  <r>
    <s v="Cf9683"/>
    <x v="9"/>
    <x v="0"/>
    <m/>
    <n v="5"/>
    <n v="14"/>
    <x v="10"/>
    <s v="smooth"/>
    <s v="yes"/>
    <s v="both ends tapered, Scroll type, many traces of gut"/>
    <s v="5 to 10"/>
    <m/>
    <m/>
    <s v="no"/>
    <m/>
  </r>
  <r>
    <s v="Cf9684"/>
    <x v="9"/>
    <x v="0"/>
    <m/>
    <n v="5"/>
    <n v="11"/>
    <x v="7"/>
    <s v="irregular"/>
    <s v="no"/>
    <s v="incomplete, one end tapered with spiral "/>
    <s v="&gt;10"/>
    <m/>
    <s v="orientation scales"/>
    <s v="no"/>
    <m/>
  </r>
  <r>
    <s v="Cf9685"/>
    <x v="0"/>
    <x v="0"/>
    <m/>
    <n v="8"/>
    <n v="7"/>
    <x v="2"/>
    <s v="irregular"/>
    <s v="no"/>
    <s v="incomplete, poorly developed spiral "/>
    <s v="5 to 10"/>
    <m/>
    <m/>
    <s v="no"/>
    <m/>
  </r>
  <r>
    <s v="Cf9686"/>
    <x v="8"/>
    <x v="9"/>
    <m/>
    <n v="8"/>
    <n v="9"/>
    <x v="2"/>
    <s v="smooth"/>
    <s v="no"/>
    <s v="incomplete, one end tapered  "/>
    <s v="&lt;5"/>
    <m/>
    <m/>
    <s v="no"/>
    <m/>
  </r>
  <r>
    <s v="Cf9687"/>
    <x v="0"/>
    <x v="0"/>
    <m/>
    <n v="7"/>
    <n v="6"/>
    <x v="10"/>
    <s v="smooth"/>
    <s v="no"/>
    <s v="incomplete, one end rounded"/>
    <s v="&lt;5"/>
    <m/>
    <m/>
    <s v="no"/>
    <m/>
  </r>
  <r>
    <s v="Cf9688"/>
    <x v="1"/>
    <x v="1"/>
    <m/>
    <n v="8"/>
    <n v="9"/>
    <x v="9"/>
    <s v="smooth"/>
    <s v="yes"/>
    <s v="two pieces, probably allochtone"/>
    <s v="none"/>
    <m/>
    <m/>
    <s v="no"/>
    <m/>
  </r>
  <r>
    <s v="Cf9689"/>
    <x v="0"/>
    <x v="0"/>
    <m/>
    <n v="3"/>
    <n v="10"/>
    <x v="7"/>
    <s v="smooth"/>
    <s v="yes"/>
    <s v="one big whorl"/>
    <s v="none"/>
    <m/>
    <m/>
    <s v="no"/>
    <m/>
  </r>
  <r>
    <s v="Cf9690"/>
    <x v="0"/>
    <x v="0"/>
    <m/>
    <n v="7"/>
    <n v="3"/>
    <x v="2"/>
    <s v="irregular"/>
    <s v="no"/>
    <s v="incomplete"/>
    <s v="&lt;5"/>
    <m/>
    <m/>
    <s v="no"/>
    <m/>
  </r>
  <r>
    <s v="Cf9691"/>
    <x v="2"/>
    <x v="2"/>
    <m/>
    <n v="7"/>
    <n v="10"/>
    <x v="9"/>
    <s v="irregular"/>
    <s v="yes"/>
    <s v="odd shape "/>
    <s v="none"/>
    <m/>
    <m/>
    <s v="no"/>
    <m/>
  </r>
  <r>
    <s v="Cf9692"/>
    <x v="8"/>
    <x v="9"/>
    <m/>
    <n v="2"/>
    <n v="5"/>
    <x v="11"/>
    <s v="smooth"/>
    <s v="no"/>
    <s v="cylindral  "/>
    <s v="none"/>
    <m/>
    <m/>
    <s v="no"/>
    <m/>
  </r>
  <r>
    <s v="Cf9693"/>
    <x v="0"/>
    <x v="0"/>
    <m/>
    <n v="6"/>
    <n v="10"/>
    <x v="9"/>
    <s v="irregular"/>
    <s v="yes"/>
    <s v="Kinda like Liassocopros but not sure, one end very tapened and the other rounded"/>
    <s v="&lt;5"/>
    <m/>
    <m/>
    <s v="no"/>
    <m/>
  </r>
  <r>
    <s v="Cf9694"/>
    <x v="2"/>
    <x v="2"/>
    <m/>
    <n v="6"/>
    <n v="10"/>
    <x v="9"/>
    <s v="irregular"/>
    <s v="yes"/>
    <s v="odd shape, many traces and irregularities"/>
    <s v="none"/>
    <m/>
    <m/>
    <s v="no"/>
    <m/>
  </r>
  <r>
    <s v="Cf9695"/>
    <x v="1"/>
    <x v="12"/>
    <m/>
    <n v="5"/>
    <n v="4"/>
    <x v="9"/>
    <s v="smooth"/>
    <s v="no"/>
    <s v="seems incomplete but round"/>
    <s v="none"/>
    <m/>
    <m/>
    <s v="no"/>
    <m/>
  </r>
  <r>
    <s v="Cf9696"/>
    <x v="1"/>
    <x v="1"/>
    <m/>
    <n v="4"/>
    <n v="5"/>
    <x v="5"/>
    <s v="smooth"/>
    <s v="no"/>
    <s v="incomplete, one end rounded"/>
    <s v="none"/>
    <m/>
    <m/>
    <s v="no"/>
    <m/>
  </r>
  <r>
    <s v="Cf9697"/>
    <x v="1"/>
    <x v="1"/>
    <m/>
    <n v="5"/>
    <n v="7"/>
    <x v="10"/>
    <s v="irregular"/>
    <s v="yes"/>
    <s v="both ends rounded"/>
    <s v="none"/>
    <m/>
    <m/>
    <s v="no"/>
    <m/>
  </r>
  <r>
    <s v="Cf9698"/>
    <x v="1"/>
    <x v="1"/>
    <m/>
    <n v="4"/>
    <n v="8"/>
    <x v="10"/>
    <s v="smooth"/>
    <s v="no"/>
    <s v="incomplete, one end rounded"/>
    <s v="none"/>
    <m/>
    <m/>
    <s v="no"/>
    <m/>
  </r>
  <r>
    <s v="Cf9699"/>
    <x v="13"/>
    <x v="1"/>
    <m/>
    <n v="3"/>
    <n v="6"/>
    <x v="7"/>
    <s v="smooth"/>
    <s v="yes"/>
    <s v="few irregularities like holes and black marks "/>
    <s v="none"/>
    <m/>
    <m/>
    <s v="no"/>
    <m/>
  </r>
  <r>
    <s v="Cf9700"/>
    <x v="1"/>
    <x v="12"/>
    <m/>
    <n v="4"/>
    <n v="4"/>
    <x v="7"/>
    <s v="smooth"/>
    <s v="yes"/>
    <s v="very rounded shape "/>
    <s v="&lt;5"/>
    <m/>
    <m/>
    <s v="no"/>
    <m/>
  </r>
  <r>
    <s v="Cf9701"/>
    <x v="2"/>
    <x v="2"/>
    <m/>
    <n v="4"/>
    <n v="6"/>
    <x v="7"/>
    <s v="irregular"/>
    <s v="yes"/>
    <s v="triangle shape"/>
    <s v="&lt;5"/>
    <m/>
    <m/>
    <s v="no"/>
    <m/>
  </r>
  <r>
    <s v="Cf9702"/>
    <x v="1"/>
    <x v="1"/>
    <m/>
    <n v="3"/>
    <n v="4"/>
    <x v="5"/>
    <s v="irregular"/>
    <s v="yes"/>
    <s v="slightly curved"/>
    <s v="&lt;5"/>
    <m/>
    <m/>
    <s v="no"/>
    <m/>
  </r>
  <r>
    <s v="Cf9703"/>
    <x v="8"/>
    <x v="9"/>
    <m/>
    <s v="unknown"/>
    <s v="unknown"/>
    <x v="7"/>
    <s v="irregular"/>
    <s v="no"/>
    <s v="very incomplete"/>
    <s v="5 to 10"/>
    <m/>
    <m/>
    <s v="no"/>
    <m/>
  </r>
  <r>
    <s v="Cf9704"/>
    <x v="8"/>
    <x v="9"/>
    <m/>
    <s v="unknown"/>
    <s v="unknown"/>
    <x v="8"/>
    <s v="smooth"/>
    <s v="no"/>
    <s v="very incomplete"/>
    <s v="&lt;5"/>
    <m/>
    <m/>
    <s v="no"/>
    <m/>
  </r>
  <r>
    <s v="Cf9705"/>
    <x v="8"/>
    <x v="9"/>
    <m/>
    <s v="unknown"/>
    <s v="unknown"/>
    <x v="10"/>
    <s v="irregular"/>
    <s v="no"/>
    <s v="very incomplete"/>
    <s v="&lt;5"/>
    <s v="Gyrolepis"/>
    <m/>
    <s v="no"/>
    <m/>
  </r>
  <r>
    <s v="Cf9706"/>
    <x v="2"/>
    <x v="2"/>
    <m/>
    <n v="5"/>
    <n v="9"/>
    <x v="5"/>
    <s v="irregular"/>
    <s v="no"/>
    <s v="incomplete"/>
    <s v="&lt;5"/>
    <m/>
    <m/>
    <s v="no"/>
    <m/>
  </r>
  <r>
    <s v="Cf9707"/>
    <x v="4"/>
    <x v="3"/>
    <m/>
    <n v="4"/>
    <n v="5"/>
    <x v="10"/>
    <s v="smooth"/>
    <s v="yes"/>
    <s v="rounded shape"/>
    <s v="none"/>
    <m/>
    <m/>
    <s v="no"/>
    <m/>
  </r>
  <r>
    <s v="Cf9708"/>
    <x v="0"/>
    <x v="0"/>
    <m/>
    <n v="5"/>
    <n v="6"/>
    <x v="7"/>
    <s v="irregular"/>
    <s v="no"/>
    <s v="incomplete, one end rounded"/>
    <s v="&lt;5"/>
    <s v="Gyrolepis"/>
    <m/>
    <s v="no"/>
    <m/>
  </r>
  <r>
    <s v="Cf9709"/>
    <x v="1"/>
    <x v="1"/>
    <m/>
    <n v="3"/>
    <n v="7"/>
    <x v="2"/>
    <s v="irregular"/>
    <s v="yes"/>
    <s v="both ends tapered"/>
    <s v="&lt;5"/>
    <m/>
    <m/>
    <s v="no"/>
    <m/>
  </r>
  <r>
    <s v="Cf9716"/>
    <x v="8"/>
    <x v="9"/>
    <m/>
    <s v="unknown"/>
    <s v="unknown"/>
    <x v="9"/>
    <s v="irregular"/>
    <s v="no"/>
    <s v="very incomplete"/>
    <s v="5 to 10"/>
    <m/>
    <m/>
    <s v="no"/>
    <m/>
  </r>
  <r>
    <s v="Cf9656"/>
    <x v="2"/>
    <x v="2"/>
    <m/>
    <n v="23"/>
    <n v="34"/>
    <x v="9"/>
    <s v="irregular"/>
    <s v="yes"/>
    <s v="many striations and traces of gut, slightly flattened, massive"/>
    <s v="&lt;5"/>
    <m/>
    <m/>
    <s v="no"/>
    <m/>
  </r>
  <r>
    <s v="Cf9657"/>
    <x v="1"/>
    <x v="1"/>
    <m/>
    <n v="15"/>
    <n v="25"/>
    <x v="2"/>
    <s v="irregular"/>
    <s v="yes"/>
    <s v="many striations and traces of gut, slightly angular both sides, holes"/>
    <s v="5 to 10"/>
    <m/>
    <m/>
    <s v="no"/>
    <m/>
  </r>
  <r>
    <m/>
    <x v="1"/>
    <x v="1"/>
    <m/>
    <m/>
    <m/>
    <x v="2"/>
    <s v="irregular"/>
    <s v="yes"/>
    <s v="c'est le même qu'au dessus"/>
    <s v="bone "/>
    <s v="9mm long "/>
    <m/>
    <m/>
    <m/>
  </r>
  <r>
    <s v="Cf9658"/>
    <x v="2"/>
    <x v="2"/>
    <m/>
    <n v="20"/>
    <n v="25"/>
    <x v="6"/>
    <s v="irregular"/>
    <s v="yes"/>
    <s v="many traces of gut, curved like a kidney"/>
    <s v="5 to 10"/>
    <s v="Gyrolepis"/>
    <m/>
    <s v="no"/>
    <m/>
  </r>
  <r>
    <s v="Cf9659"/>
    <x v="2"/>
    <x v="2"/>
    <m/>
    <n v="19"/>
    <n v="19"/>
    <x v="9"/>
    <s v="irregular"/>
    <s v="no"/>
    <s v="many traces of gut, seems incomplete, big dimple on one end"/>
    <s v="&lt;5"/>
    <m/>
    <m/>
    <s v="no"/>
    <m/>
  </r>
  <r>
    <s v="Cf9660"/>
    <x v="2"/>
    <x v="2"/>
    <m/>
    <n v="11"/>
    <n v="17"/>
    <x v="11"/>
    <s v="smooth"/>
    <s v="yes"/>
    <s v="very odd shape, many dimples, losangic shape"/>
    <s v="none"/>
    <m/>
    <m/>
    <s v="no"/>
    <m/>
  </r>
  <r>
    <s v="Cf9602"/>
    <x v="0"/>
    <x v="0"/>
    <m/>
    <n v="14"/>
    <n v="23"/>
    <x v="10"/>
    <s v="irregular"/>
    <s v="no"/>
    <s v="many traces of gut, incomplete with one end rounded, two spiral striations"/>
    <s v="&lt;5"/>
    <m/>
    <m/>
    <s v="no"/>
    <m/>
  </r>
  <r>
    <s v="Cf9603"/>
    <x v="1"/>
    <x v="1"/>
    <m/>
    <n v="11"/>
    <n v="17"/>
    <x v="10"/>
    <s v="irregular"/>
    <s v="yes"/>
    <s v="littles striations but not in spiral, slightly curved, few irregularities like holes "/>
    <s v="&lt;5"/>
    <m/>
    <m/>
    <s v="no"/>
    <m/>
  </r>
  <r>
    <s v="Cf9604"/>
    <x v="4"/>
    <x v="3"/>
    <m/>
    <n v="13"/>
    <n v="14"/>
    <x v="10"/>
    <s v="irregular"/>
    <s v="no"/>
    <s v="rounded, probably incomplete "/>
    <s v="none"/>
    <m/>
    <m/>
    <s v="no"/>
    <m/>
  </r>
  <r>
    <s v="Cf9605"/>
    <x v="0"/>
    <x v="0"/>
    <m/>
    <n v="7"/>
    <n v="12"/>
    <x v="2"/>
    <s v="irregular"/>
    <s v="yes"/>
    <s v="many spiral striations , both ends tapered "/>
    <s v="none"/>
    <m/>
    <m/>
    <s v="no"/>
    <m/>
  </r>
  <r>
    <s v="Cf9606"/>
    <x v="8"/>
    <x v="9"/>
    <m/>
    <n v="17"/>
    <n v="19"/>
    <x v="6"/>
    <s v="irregular"/>
    <s v="no"/>
    <s v="many traces of gut, incomplete  "/>
    <s v="none"/>
    <m/>
    <m/>
    <s v="no"/>
    <m/>
  </r>
  <r>
    <s v="Cf9607"/>
    <x v="1"/>
    <x v="1"/>
    <m/>
    <n v="5"/>
    <n v="13"/>
    <x v="9"/>
    <s v="smooth"/>
    <s v="yes"/>
    <s v="one end rounded and the other tapered"/>
    <s v="none"/>
    <m/>
    <m/>
    <s v="no"/>
    <m/>
  </r>
  <r>
    <s v="Cf9608"/>
    <x v="1"/>
    <x v="1"/>
    <m/>
    <n v="8"/>
    <n v="11"/>
    <x v="9"/>
    <s v="irregular"/>
    <s v="no"/>
    <s v="incomplete, one end rounded"/>
    <s v="none"/>
    <m/>
    <m/>
    <s v="no"/>
    <m/>
  </r>
  <r>
    <s v="Cf9609"/>
    <x v="1"/>
    <x v="1"/>
    <m/>
    <n v="8"/>
    <n v="13"/>
    <x v="9"/>
    <s v="irregular"/>
    <s v="no"/>
    <s v="incomplete, one end rounded"/>
    <s v="none"/>
    <m/>
    <m/>
    <s v="no"/>
    <m/>
  </r>
  <r>
    <s v="Cf9610"/>
    <x v="1"/>
    <x v="1"/>
    <m/>
    <n v="4"/>
    <n v="13"/>
    <x v="5"/>
    <s v="irregular"/>
    <s v="yes"/>
    <s v="both ends tapered, angular"/>
    <s v="&lt;5"/>
    <m/>
    <m/>
    <s v="no"/>
    <m/>
  </r>
  <r>
    <s v="Cf9611"/>
    <x v="1"/>
    <x v="1"/>
    <m/>
    <n v="6"/>
    <n v="10"/>
    <x v="2"/>
    <s v="irregular"/>
    <s v="no"/>
    <s v="incomplete, one end rounded and very curved "/>
    <s v="none"/>
    <m/>
    <m/>
    <s v="no"/>
    <m/>
  </r>
  <r>
    <s v="Cf9612"/>
    <x v="0"/>
    <x v="0"/>
    <m/>
    <n v="7"/>
    <n v="4"/>
    <x v="5"/>
    <s v="smooth"/>
    <s v="no"/>
    <s v="very incomplete, one spiral striation "/>
    <s v="&lt;5"/>
    <m/>
    <m/>
    <s v="no"/>
    <m/>
  </r>
  <r>
    <s v="Cf9613"/>
    <x v="9"/>
    <x v="0"/>
    <m/>
    <n v="5"/>
    <n v="19"/>
    <x v="7"/>
    <s v="irregular"/>
    <s v="no"/>
    <s v="incomplete, one end is tapered, Scroll type "/>
    <s v="5 to 10"/>
    <m/>
    <m/>
    <s v="no"/>
    <m/>
  </r>
  <r>
    <s v="Cf9614"/>
    <x v="1"/>
    <x v="1"/>
    <m/>
    <n v="4"/>
    <n v="9"/>
    <x v="2"/>
    <s v="smooth"/>
    <s v="no"/>
    <s v="incomplete"/>
    <s v="none"/>
    <m/>
    <m/>
    <s v="no"/>
    <m/>
  </r>
  <r>
    <s v="Cf9615"/>
    <x v="2"/>
    <x v="2"/>
    <m/>
    <n v="7"/>
    <n v="15"/>
    <x v="2"/>
    <s v="irregular"/>
    <s v="no"/>
    <s v="incomplete, many traces of gut and dimples"/>
    <s v="&gt;10"/>
    <m/>
    <m/>
    <s v="no"/>
    <m/>
  </r>
  <r>
    <s v="Cf9616"/>
    <x v="2"/>
    <x v="2"/>
    <m/>
    <n v="8"/>
    <n v="15"/>
    <x v="9"/>
    <s v="irregular"/>
    <s v="yes"/>
    <s v="triangle shape, many traces of gut"/>
    <s v="&lt;5"/>
    <m/>
    <m/>
    <s v="no"/>
    <m/>
  </r>
  <r>
    <s v="Cf9617"/>
    <x v="1"/>
    <x v="1"/>
    <m/>
    <n v="7"/>
    <n v="5"/>
    <x v="7"/>
    <s v="smooth"/>
    <s v="yes"/>
    <s v="very flattened, small but complete"/>
    <s v="&lt;5"/>
    <m/>
    <m/>
    <s v="no"/>
    <m/>
  </r>
  <r>
    <s v="Cf9618"/>
    <x v="8"/>
    <x v="9"/>
    <m/>
    <s v="unknown"/>
    <s v="unknown"/>
    <x v="7"/>
    <s v="irregular"/>
    <s v="no"/>
    <s v="very incomplete"/>
    <s v="&lt;5"/>
    <m/>
    <m/>
    <s v="no"/>
    <m/>
  </r>
  <r>
    <s v="Cf9619"/>
    <x v="4"/>
    <x v="3"/>
    <m/>
    <n v="7"/>
    <n v="5"/>
    <x v="5"/>
    <s v="irregular"/>
    <s v="no"/>
    <s v="incomplete"/>
    <s v="&lt;5"/>
    <m/>
    <m/>
    <s v="no"/>
    <m/>
  </r>
  <r>
    <s v="Cf9620"/>
    <x v="4"/>
    <x v="3"/>
    <m/>
    <n v="5"/>
    <n v="8"/>
    <x v="7"/>
    <s v="smooth"/>
    <s v="yes"/>
    <s v="both ends rounded"/>
    <s v="none"/>
    <m/>
    <m/>
    <s v="no"/>
    <m/>
  </r>
  <r>
    <s v="Cf9621"/>
    <x v="1"/>
    <x v="1"/>
    <m/>
    <n v="4"/>
    <n v="11"/>
    <x v="5"/>
    <s v="smooth"/>
    <s v="no"/>
    <s v="one end rounded, incomplete"/>
    <s v="none"/>
    <m/>
    <m/>
    <s v="no"/>
    <m/>
  </r>
  <r>
    <s v="Cf9622"/>
    <x v="0"/>
    <x v="0"/>
    <m/>
    <n v="6"/>
    <n v="5"/>
    <x v="7"/>
    <s v="smooth"/>
    <s v="no"/>
    <s v="incomplete, two spiral striations"/>
    <s v="&lt;5"/>
    <m/>
    <m/>
    <s v="no"/>
    <m/>
  </r>
  <r>
    <s v="Cf9623"/>
    <x v="2"/>
    <x v="2"/>
    <m/>
    <n v="3"/>
    <n v="5"/>
    <x v="7"/>
    <s v="irregular"/>
    <s v="yes"/>
    <s v="very small, slightly rounded "/>
    <s v="&lt;5"/>
    <m/>
    <m/>
    <s v="no"/>
    <m/>
  </r>
  <r>
    <s v="Cf9624"/>
    <x v="9"/>
    <x v="0"/>
    <m/>
    <n v="3"/>
    <n v="5"/>
    <x v="7"/>
    <s v="smooth"/>
    <s v="yes"/>
    <s v="very small, scroll type because of the last whorl"/>
    <s v="5 to 10"/>
    <m/>
    <m/>
    <s v="no"/>
    <m/>
  </r>
  <r>
    <s v="Cf9625"/>
    <x v="8"/>
    <x v="9"/>
    <m/>
    <n v="6"/>
    <n v="2"/>
    <x v="7"/>
    <s v="smooth"/>
    <s v="no"/>
    <s v="very incomplete but it is a cylindral part "/>
    <s v="none"/>
    <m/>
    <m/>
    <s v="no"/>
    <m/>
  </r>
  <r>
    <s v="Cf9626"/>
    <x v="4"/>
    <x v="3"/>
    <m/>
    <n v="3"/>
    <n v="5"/>
    <x v="9"/>
    <s v="smooth"/>
    <s v="yes"/>
    <s v="very small "/>
    <s v="none"/>
    <m/>
    <m/>
    <s v="no"/>
    <m/>
  </r>
  <r>
    <s v="Cf9627"/>
    <x v="1"/>
    <x v="1"/>
    <m/>
    <n v="2"/>
    <n v="4"/>
    <x v="9"/>
    <s v="smooth"/>
    <s v="yes"/>
    <s v="very small , both ends rounded "/>
    <s v="none"/>
    <m/>
    <m/>
    <s v="no"/>
    <m/>
  </r>
  <r>
    <s v="Cf9628"/>
    <x v="2"/>
    <x v="2"/>
    <m/>
    <s v="unknown"/>
    <s v="unknown"/>
    <x v="9"/>
    <s v="smooth"/>
    <s v="yes"/>
    <s v="too small "/>
    <s v="none"/>
    <m/>
    <m/>
    <s v="no"/>
    <m/>
  </r>
  <r>
    <s v="Cf9629"/>
    <x v="8"/>
    <x v="9"/>
    <m/>
    <s v="unknown"/>
    <s v="unknown"/>
    <x v="11"/>
    <s v="smooth"/>
    <s v="no"/>
    <s v="too small "/>
    <s v="none"/>
    <m/>
    <m/>
    <s v="no"/>
    <m/>
  </r>
  <r>
    <s v="Cf9630"/>
    <x v="3"/>
    <x v="0"/>
    <m/>
    <n v="7"/>
    <n v="20"/>
    <x v="12"/>
    <s v="smooth"/>
    <s v="yes"/>
    <s v="both ends rounded, isopolar, spiral striations but poorly developed spiral "/>
    <s v="none"/>
    <m/>
    <m/>
    <s v="no"/>
    <m/>
  </r>
  <r>
    <s v="Cf9631 "/>
    <x v="3"/>
    <x v="0"/>
    <m/>
    <n v="6"/>
    <n v="20"/>
    <x v="5"/>
    <s v="smooth"/>
    <s v="yes"/>
    <s v="both ends rounded, isopolar, many spiral striations but poorly developed spiral "/>
    <s v="none"/>
    <m/>
    <m/>
    <s v="no"/>
    <m/>
  </r>
  <r>
    <s v="Cf9632"/>
    <x v="1"/>
    <x v="1"/>
    <m/>
    <n v="11"/>
    <n v="18"/>
    <x v="5"/>
    <s v="irregular"/>
    <s v="yes"/>
    <s v="both ends rounded, isopolar, somes holes and irregularities"/>
    <s v="none"/>
    <m/>
    <m/>
    <s v="no"/>
    <m/>
  </r>
  <r>
    <s v="Cf9633"/>
    <x v="1"/>
    <x v="1"/>
    <m/>
    <n v="6"/>
    <n v="15"/>
    <x v="9"/>
    <s v="irregular"/>
    <s v="no"/>
    <s v="incomplete, one end is rounded"/>
    <s v="5 to 10"/>
    <m/>
    <m/>
    <s v="no"/>
    <m/>
  </r>
  <r>
    <s v="Cf9634"/>
    <x v="4"/>
    <x v="3"/>
    <m/>
    <n v="13"/>
    <n v="11"/>
    <x v="10"/>
    <s v="smooth"/>
    <s v="no"/>
    <s v="incomplete, but flattened"/>
    <s v="none"/>
    <m/>
    <m/>
    <s v="no"/>
    <m/>
  </r>
  <r>
    <s v="Cf9635"/>
    <x v="0"/>
    <x v="0"/>
    <m/>
    <n v="8"/>
    <n v="9"/>
    <x v="2"/>
    <s v="smooth"/>
    <s v="yes"/>
    <s v="some traces of gut"/>
    <s v="none"/>
    <m/>
    <m/>
    <s v="no"/>
    <m/>
  </r>
  <r>
    <s v="Cf9636"/>
    <x v="1"/>
    <x v="1"/>
    <m/>
    <n v="10"/>
    <n v="12"/>
    <x v="9"/>
    <s v="irregular"/>
    <s v="yes"/>
    <s v="many traces of gut, both ends rounded, sides angular"/>
    <s v="none"/>
    <m/>
    <m/>
    <s v="no"/>
    <m/>
  </r>
  <r>
    <s v="Cf9637"/>
    <x v="2"/>
    <x v="2"/>
    <m/>
    <n v="7"/>
    <n v="15"/>
    <x v="10"/>
    <s v="irregular"/>
    <s v="yes"/>
    <s v="odd shape, triangle dimples"/>
    <s v="none"/>
    <m/>
    <m/>
    <s v="no"/>
    <m/>
  </r>
  <r>
    <s v="Cf9638"/>
    <x v="9"/>
    <x v="0"/>
    <m/>
    <n v="5"/>
    <n v="12"/>
    <x v="2"/>
    <s v="smooth"/>
    <s v="yes"/>
    <s v="scroll type, last whorl visible, many traces of gut"/>
    <s v="&lt;5"/>
    <m/>
    <m/>
    <s v="no"/>
    <m/>
  </r>
  <r>
    <s v="Cf9639"/>
    <x v="0"/>
    <x v="0"/>
    <s v="Eucoprus ? "/>
    <n v="8"/>
    <n v="12"/>
    <x v="2"/>
    <s v="smooth"/>
    <s v="yes"/>
    <s v="one end rounded and the other tapered, many spiral striations"/>
    <s v="none"/>
    <m/>
    <m/>
    <s v="no"/>
    <m/>
  </r>
  <r>
    <s v="Cf9640"/>
    <x v="1"/>
    <x v="1"/>
    <m/>
    <n v="9"/>
    <n v="6"/>
    <x v="2"/>
    <s v="irregular"/>
    <s v="no"/>
    <s v="incomplete, but cylindral"/>
    <s v="&lt;5"/>
    <m/>
    <m/>
    <s v="no"/>
    <m/>
  </r>
  <r>
    <s v="Cf9641"/>
    <x v="4"/>
    <x v="3"/>
    <m/>
    <n v="6"/>
    <n v="13"/>
    <x v="9"/>
    <s v="irregular"/>
    <s v="yes"/>
    <s v="both ends rounded"/>
    <s v="other"/>
    <m/>
    <m/>
    <s v="no"/>
    <m/>
  </r>
  <r>
    <s v="Cf9642"/>
    <x v="0"/>
    <x v="0"/>
    <m/>
    <n v="6"/>
    <n v="11"/>
    <x v="10"/>
    <s v="smooth"/>
    <s v="yes"/>
    <s v="both end rounded, two big spiral striations"/>
    <s v="none"/>
    <m/>
    <m/>
    <s v="no"/>
    <m/>
  </r>
  <r>
    <s v="Cf9643"/>
    <x v="1"/>
    <x v="12"/>
    <m/>
    <n v="10"/>
    <n v="11"/>
    <x v="10"/>
    <s v="irregular"/>
    <s v="yes"/>
    <s v="very rounded shape "/>
    <s v="none"/>
    <m/>
    <m/>
    <s v="no"/>
    <m/>
  </r>
  <r>
    <s v="Cf9644"/>
    <x v="9"/>
    <x v="0"/>
    <m/>
    <n v="3"/>
    <n v="8"/>
    <x v="11"/>
    <s v="irregular"/>
    <s v="yes"/>
    <s v="scroll shape"/>
    <s v="none"/>
    <m/>
    <m/>
    <s v="no"/>
    <m/>
  </r>
  <r>
    <s v="Cf9645"/>
    <x v="1"/>
    <x v="1"/>
    <m/>
    <n v="3"/>
    <n v="3"/>
    <x v="10"/>
    <s v="smooth"/>
    <s v="yes"/>
    <s v="D shape"/>
    <s v="none"/>
    <m/>
    <m/>
    <s v="no"/>
    <m/>
  </r>
  <r>
    <s v="Cf9646"/>
    <x v="0"/>
    <x v="0"/>
    <m/>
    <n v="6"/>
    <n v="8"/>
    <x v="12"/>
    <s v="smooth"/>
    <s v="yes"/>
    <s v="many striations "/>
    <s v="none"/>
    <m/>
    <m/>
    <s v="no"/>
    <m/>
  </r>
  <r>
    <s v="Cf9647"/>
    <x v="2"/>
    <x v="2"/>
    <m/>
    <n v="5"/>
    <n v="6"/>
    <x v="5"/>
    <s v="irregular"/>
    <s v="yes"/>
    <s v="many striations but not in spiral "/>
    <s v="none"/>
    <m/>
    <m/>
    <s v="no"/>
    <m/>
  </r>
  <r>
    <s v="Cf9648"/>
    <x v="8"/>
    <x v="9"/>
    <m/>
    <n v="6"/>
    <n v="6"/>
    <x v="9"/>
    <s v="smooth"/>
    <s v="no"/>
    <s v="big round dimple, incomplete, end slightly tapered"/>
    <s v="&lt;5"/>
    <m/>
    <m/>
    <s v="no"/>
    <m/>
  </r>
  <r>
    <s v="Cf9649"/>
    <x v="9"/>
    <x v="0"/>
    <m/>
    <n v="4"/>
    <n v="6"/>
    <x v="9"/>
    <s v="irregular"/>
    <s v="yes"/>
    <s v="scroll type, last whorl visible, many traces of gut"/>
    <s v="none"/>
    <m/>
    <m/>
    <s v="no"/>
    <m/>
  </r>
  <r>
    <s v="Cf9650"/>
    <x v="0"/>
    <x v="0"/>
    <m/>
    <n v="3"/>
    <n v="4"/>
    <x v="9"/>
    <s v="irregular"/>
    <s v="no"/>
    <s v="spiral striations, incomplete, one end rounded"/>
    <s v="5 to 10"/>
    <m/>
    <m/>
    <s v="no"/>
    <m/>
  </r>
  <r>
    <s v="Cf9651"/>
    <x v="8"/>
    <x v="9"/>
    <m/>
    <s v="unknown"/>
    <s v="unknown"/>
    <x v="7"/>
    <s v="irregular"/>
    <s v="no"/>
    <s v="too small and incomplete"/>
    <s v="&lt;5"/>
    <m/>
    <m/>
    <s v="no"/>
    <m/>
  </r>
  <r>
    <s v="Cf9654"/>
    <x v="4"/>
    <x v="3"/>
    <m/>
    <n v="3"/>
    <n v="4"/>
    <x v="10"/>
    <s v="smooth"/>
    <s v="yes"/>
    <s v="small"/>
    <s v="none"/>
    <m/>
    <m/>
    <s v="no"/>
    <m/>
  </r>
  <r>
    <s v="Cf9655"/>
    <x v="8"/>
    <x v="9"/>
    <m/>
    <n v="3"/>
    <n v="2"/>
    <x v="9"/>
    <s v="smooth"/>
    <s v="no"/>
    <s v="small and incomplete"/>
    <s v="&lt;5"/>
    <m/>
    <m/>
    <s v="no"/>
    <m/>
  </r>
  <r>
    <s v="Cf9726"/>
    <x v="0"/>
    <x v="0"/>
    <m/>
    <n v="13"/>
    <n v="6"/>
    <x v="10"/>
    <s v="smooth"/>
    <s v="no"/>
    <s v="incomplete, but one big spiral striation "/>
    <s v="none"/>
    <m/>
    <m/>
    <s v="no"/>
    <m/>
  </r>
  <r>
    <s v="Cf9727"/>
    <x v="8"/>
    <x v="9"/>
    <m/>
    <s v="unknown"/>
    <s v="unknown"/>
    <x v="10"/>
    <s v="irregular"/>
    <s v="no"/>
    <s v="too small and incomplete"/>
    <s v="&lt;5"/>
    <m/>
    <m/>
    <s v="no"/>
    <m/>
  </r>
  <r>
    <s v="Cf9728"/>
    <x v="2"/>
    <x v="2"/>
    <m/>
    <n v="8"/>
    <n v="9"/>
    <x v="9"/>
    <s v="irregular"/>
    <s v="yes"/>
    <s v="rounded, but many dimples "/>
    <s v="&gt;10"/>
    <s v="Gyrolepis "/>
    <m/>
    <s v="no"/>
    <m/>
  </r>
  <r>
    <s v="Cf9729"/>
    <x v="1"/>
    <x v="1"/>
    <m/>
    <n v="5"/>
    <n v="8"/>
    <x v="7"/>
    <s v="irregular"/>
    <s v="yes"/>
    <s v="slightly curved"/>
    <s v="none"/>
    <m/>
    <m/>
    <s v="no"/>
    <m/>
  </r>
  <r>
    <s v="Cf9730"/>
    <x v="2"/>
    <x v="2"/>
    <m/>
    <n v="8"/>
    <n v="10"/>
    <x v="5"/>
    <s v="irregular"/>
    <s v="yes"/>
    <s v="slightly curved"/>
    <s v="none"/>
    <m/>
    <m/>
    <s v="no"/>
    <m/>
  </r>
  <r>
    <s v="Cf9731"/>
    <x v="4"/>
    <x v="3"/>
    <m/>
    <n v="7"/>
    <n v="7"/>
    <x v="9"/>
    <s v="smooth"/>
    <s v="no"/>
    <s v="incomplete, one end rounded"/>
    <s v="none"/>
    <m/>
    <m/>
    <s v="no"/>
    <m/>
  </r>
  <r>
    <s v="Cf9732"/>
    <x v="8"/>
    <x v="9"/>
    <m/>
    <s v="unknown"/>
    <s v="unknown"/>
    <x v="13"/>
    <s v="irregular"/>
    <s v="no"/>
    <s v="too incomplete and small"/>
    <s v="none"/>
    <m/>
    <m/>
    <s v="no"/>
    <m/>
  </r>
  <r>
    <s v="Cf9733"/>
    <x v="8"/>
    <x v="9"/>
    <m/>
    <s v="unknown"/>
    <s v="unknown"/>
    <x v="5"/>
    <s v="smooth"/>
    <s v="no"/>
    <s v="too incomplete and small"/>
    <s v="&lt;5"/>
    <m/>
    <m/>
    <s v="no"/>
    <m/>
  </r>
  <r>
    <s v="Cf9735"/>
    <x v="0"/>
    <x v="0"/>
    <m/>
    <n v="2"/>
    <n v="6"/>
    <x v="7"/>
    <s v="smooth"/>
    <s v="yes"/>
    <m/>
    <s v="none"/>
    <m/>
    <m/>
    <s v="no"/>
    <m/>
  </r>
  <r>
    <s v="Cf9722"/>
    <x v="0"/>
    <x v="0"/>
    <m/>
    <n v="13"/>
    <n v="14"/>
    <x v="9"/>
    <s v="irregular"/>
    <s v="no"/>
    <s v="incomplete, but visible spiral striation and structure"/>
    <s v="&lt;5"/>
    <m/>
    <m/>
    <s v="no"/>
    <m/>
  </r>
  <r>
    <s v="Cf9723"/>
    <x v="13"/>
    <x v="1"/>
    <m/>
    <n v="9"/>
    <n v="14"/>
    <x v="2"/>
    <s v="smooth"/>
    <s v="yes"/>
    <s v="odd shape but cylindral, with a dimple between the two ends"/>
    <s v="none"/>
    <m/>
    <m/>
    <s v="no"/>
    <m/>
  </r>
  <r>
    <s v="Cf9724"/>
    <x v="1"/>
    <x v="1"/>
    <m/>
    <n v="5"/>
    <n v="18"/>
    <x v="9"/>
    <s v="smooth"/>
    <s v="yes"/>
    <s v="both ends tapered"/>
    <s v="none"/>
    <m/>
    <m/>
    <s v="no"/>
    <m/>
  </r>
  <r>
    <s v="Cf9725"/>
    <x v="0"/>
    <x v="0"/>
    <m/>
    <n v="4"/>
    <n v="9"/>
    <x v="9"/>
    <s v="irregular"/>
    <s v="yes"/>
    <s v="both ends rounded"/>
    <s v="5 to 10"/>
    <m/>
    <m/>
    <s v="no"/>
    <m/>
  </r>
  <r>
    <s v="Cf9717"/>
    <x v="1"/>
    <x v="1"/>
    <m/>
    <n v="7"/>
    <n v="14"/>
    <x v="9"/>
    <s v="smooth"/>
    <s v="no"/>
    <s v="incomplete, one end rounded  "/>
    <s v="&lt;5"/>
    <m/>
    <m/>
    <s v="no"/>
    <m/>
  </r>
  <r>
    <s v="Cf9718"/>
    <x v="4"/>
    <x v="3"/>
    <m/>
    <n v="8"/>
    <n v="16"/>
    <x v="5"/>
    <s v="smooth"/>
    <s v="yes"/>
    <s v="both ends rounded"/>
    <s v="none"/>
    <m/>
    <m/>
    <s v="no"/>
    <m/>
  </r>
  <r>
    <s v="Cf9719"/>
    <x v="1"/>
    <x v="1"/>
    <m/>
    <n v="8"/>
    <n v="17"/>
    <x v="10"/>
    <s v="smooth"/>
    <s v="no"/>
    <s v="incomplete, one end slightly tapered"/>
    <s v="none"/>
    <m/>
    <m/>
    <s v="no"/>
    <m/>
  </r>
  <r>
    <s v="Cf9720"/>
    <x v="1"/>
    <x v="1"/>
    <m/>
    <n v="7"/>
    <n v="15"/>
    <x v="9"/>
    <s v="smooth"/>
    <s v="no"/>
    <s v="incomplete"/>
    <s v="none"/>
    <m/>
    <m/>
    <s v="no"/>
    <m/>
  </r>
  <r>
    <s v="Cf9721.1"/>
    <x v="1"/>
    <x v="12"/>
    <m/>
    <n v="8"/>
    <n v="10"/>
    <x v="9"/>
    <s v="irregular"/>
    <s v="yes"/>
    <s v="rounded but slightly curved"/>
    <s v="none"/>
    <m/>
    <m/>
    <s v="no"/>
    <m/>
  </r>
  <r>
    <s v="Cf9721.2"/>
    <x v="0"/>
    <x v="0"/>
    <m/>
    <n v="3"/>
    <n v="9"/>
    <x v="9"/>
    <s v="irregular"/>
    <s v="yes"/>
    <s v="few spiral striations "/>
    <s v="none"/>
    <m/>
    <m/>
    <s v="no"/>
    <m/>
  </r>
  <r>
    <s v="Cf9559"/>
    <x v="0"/>
    <x v="0"/>
    <m/>
    <n v="10"/>
    <n v="19"/>
    <x v="9"/>
    <s v="irregular"/>
    <s v="yes"/>
    <s v="many striation and one big spiral striation, many irregularities"/>
    <s v="&gt;10"/>
    <s v=" "/>
    <s v=" Emily said there was &quot;severnichthys-birgeria morph tooth&quot; in the box but not anymore                                                                        "/>
    <s v="no"/>
    <m/>
  </r>
  <r>
    <s v="Cf9554"/>
    <x v="3"/>
    <x v="0"/>
    <m/>
    <n v="6"/>
    <n v="10"/>
    <x v="7"/>
    <s v="smooth"/>
    <s v="yes"/>
    <s v="many spiral striations, both ends rounded"/>
    <s v="none"/>
    <m/>
    <m/>
    <s v="no"/>
    <m/>
  </r>
  <r>
    <s v="Cf9558"/>
    <x v="4"/>
    <x v="3"/>
    <m/>
    <n v="9"/>
    <n v="19"/>
    <x v="9"/>
    <s v="smooth"/>
    <s v="yes"/>
    <s v="few traces of gut"/>
    <s v="none"/>
    <m/>
    <m/>
    <s v="no"/>
    <m/>
  </r>
  <r>
    <s v="Cf9556"/>
    <x v="1"/>
    <x v="1"/>
    <m/>
    <n v="10"/>
    <n v="15"/>
    <x v="9"/>
    <s v="irregular"/>
    <s v="yes"/>
    <s v="few striations but not in spiral "/>
    <s v="none"/>
    <m/>
    <m/>
    <s v="no"/>
    <m/>
  </r>
  <r>
    <s v="Cf9557"/>
    <x v="1"/>
    <x v="1"/>
    <m/>
    <n v="12"/>
    <n v="23"/>
    <x v="9"/>
    <s v="irregular"/>
    <s v="yes"/>
    <s v="parallel striations from on end to the other "/>
    <s v="none"/>
    <m/>
    <m/>
    <s v="no"/>
    <m/>
  </r>
  <r>
    <s v="Cf9560"/>
    <x v="4"/>
    <x v="3"/>
    <m/>
    <n v="4"/>
    <n v="14"/>
    <x v="2"/>
    <s v="irregular"/>
    <s v="no"/>
    <s v="maybe incomplete"/>
    <s v="none"/>
    <m/>
    <m/>
    <s v="no"/>
    <m/>
  </r>
  <r>
    <s v="Cf9561"/>
    <x v="1"/>
    <x v="1"/>
    <m/>
    <n v="3"/>
    <n v="5"/>
    <x v="13"/>
    <s v="irregular"/>
    <s v="yes"/>
    <s v="both ends rounded  "/>
    <s v="none"/>
    <m/>
    <m/>
    <s v="no"/>
    <m/>
  </r>
  <r>
    <s v="Cf9566"/>
    <x v="14"/>
    <x v="14"/>
    <m/>
    <m/>
    <m/>
    <x v="14"/>
    <m/>
    <m/>
    <m/>
    <m/>
    <m/>
    <m/>
    <s v="no"/>
    <m/>
  </r>
  <r>
    <s v="Cf9601"/>
    <x v="14"/>
    <x v="14"/>
    <m/>
    <m/>
    <m/>
    <x v="14"/>
    <m/>
    <m/>
    <m/>
    <m/>
    <m/>
    <m/>
    <s v="no"/>
    <m/>
  </r>
  <r>
    <m/>
    <x v="2"/>
    <x v="2"/>
    <m/>
    <m/>
    <m/>
    <x v="14"/>
    <m/>
    <m/>
    <s v="Même chose qu'en dessous "/>
    <s v="fin ray "/>
    <m/>
    <m/>
    <m/>
    <m/>
  </r>
  <r>
    <m/>
    <x v="2"/>
    <x v="2"/>
    <m/>
    <m/>
    <m/>
    <x v="14"/>
    <m/>
    <m/>
    <s v="Même chose qu'en dessous "/>
    <s v="fin ray "/>
    <m/>
    <m/>
    <m/>
    <m/>
  </r>
  <r>
    <s v="Cf9562"/>
    <x v="2"/>
    <x v="2"/>
    <m/>
    <n v="19"/>
    <n v="28"/>
    <x v="2"/>
    <s v="irregular"/>
    <s v="yes"/>
    <s v="odd shape very irregular, many big striations but not in spiral "/>
    <s v="&gt;10"/>
    <m/>
    <m/>
    <s v="no"/>
    <m/>
  </r>
  <r>
    <s v="Cf9563"/>
    <x v="9"/>
    <x v="0"/>
    <m/>
    <n v="10"/>
    <n v="30"/>
    <x v="10"/>
    <s v="irregular"/>
    <s v="no"/>
    <s v="incomplete, striations but from one end to the other"/>
    <s v="none"/>
    <m/>
    <m/>
    <s v="no"/>
    <m/>
  </r>
  <r>
    <s v="Cf9564"/>
    <x v="1"/>
    <x v="1"/>
    <m/>
    <n v="11"/>
    <n v="20"/>
    <x v="13"/>
    <s v="irregular"/>
    <s v="no"/>
    <s v="incomplete, big hole which allow us to see inside (like a tube), many traces of gut"/>
    <s v="none"/>
    <m/>
    <m/>
    <s v="no"/>
    <m/>
  </r>
  <r>
    <s v="Cf9565"/>
    <x v="1"/>
    <x v="1"/>
    <m/>
    <n v="7"/>
    <n v="13"/>
    <x v="5"/>
    <s v="smooth"/>
    <s v="no"/>
    <s v="incomplete, "/>
    <s v="none"/>
    <m/>
    <m/>
    <s v="no"/>
    <m/>
  </r>
  <r>
    <s v="Cf9567"/>
    <x v="4"/>
    <x v="3"/>
    <m/>
    <n v="7"/>
    <n v="15"/>
    <x v="9"/>
    <s v="smooth"/>
    <s v="no"/>
    <s v="incomplete, one end rounded"/>
    <s v="none"/>
    <m/>
    <m/>
    <s v="no"/>
    <m/>
  </r>
  <r>
    <s v="Cf9568"/>
    <x v="0"/>
    <x v="0"/>
    <m/>
    <n v="6"/>
    <n v="18"/>
    <x v="10"/>
    <s v="irregular"/>
    <s v="yes"/>
    <s v="both ends rounded but flattened, many spiral striations"/>
    <s v="none"/>
    <m/>
    <m/>
    <s v="no"/>
    <m/>
  </r>
  <r>
    <s v="Cf9569"/>
    <x v="4"/>
    <x v="3"/>
    <m/>
    <n v="5"/>
    <n v="18"/>
    <x v="10"/>
    <s v="smooth"/>
    <s v="yes"/>
    <s v="both ends rounded but flattened, one striation but not in spiral"/>
    <s v="none"/>
    <m/>
    <m/>
    <s v="no"/>
    <m/>
  </r>
  <r>
    <s v="Cf9570"/>
    <x v="1"/>
    <x v="1"/>
    <m/>
    <n v="6"/>
    <n v="16"/>
    <x v="5"/>
    <s v="irregular"/>
    <s v="yes"/>
    <s v="one end is more tapened than the other, many traces of gut"/>
    <s v="none"/>
    <m/>
    <m/>
    <s v="no"/>
    <m/>
  </r>
  <r>
    <s v="Cf9571"/>
    <x v="0"/>
    <x v="0"/>
    <m/>
    <n v="6"/>
    <n v="11"/>
    <x v="5"/>
    <s v="smooth"/>
    <s v="no"/>
    <s v="incomplete, one end rounded, fex spiral striations"/>
    <s v="&lt;5"/>
    <m/>
    <m/>
    <s v="no"/>
    <m/>
  </r>
  <r>
    <s v="Cf9572"/>
    <x v="1"/>
    <x v="1"/>
    <m/>
    <n v="6"/>
    <n v="13"/>
    <x v="10"/>
    <s v="irregular"/>
    <s v="yes"/>
    <s v="both ends rounded but angular"/>
    <s v="&lt;5"/>
    <m/>
    <m/>
    <s v="no"/>
    <m/>
  </r>
  <r>
    <s v="Cf9573"/>
    <x v="0"/>
    <x v="0"/>
    <m/>
    <n v="6"/>
    <n v="9"/>
    <x v="7"/>
    <s v="irregular"/>
    <s v="no"/>
    <s v="incomplete but spiral striations "/>
    <s v="5 to 10"/>
    <s v="Gyrolepis"/>
    <m/>
    <s v="no"/>
    <m/>
  </r>
  <r>
    <s v="Cf9574"/>
    <x v="4"/>
    <x v="3"/>
    <m/>
    <n v="10"/>
    <n v="9"/>
    <x v="7"/>
    <s v="smooth"/>
    <s v="no"/>
    <s v="incomplete"/>
    <s v="none"/>
    <m/>
    <m/>
    <s v="no"/>
    <m/>
  </r>
  <r>
    <s v="Cf9575"/>
    <x v="1"/>
    <x v="1"/>
    <m/>
    <n v="5"/>
    <n v="12"/>
    <x v="5"/>
    <s v="irregular"/>
    <s v="yes"/>
    <s v="both ends rounded"/>
    <s v="none"/>
    <m/>
    <m/>
    <s v="no"/>
    <m/>
  </r>
  <r>
    <s v="Cf9576"/>
    <x v="2"/>
    <x v="2"/>
    <m/>
    <n v="7"/>
    <n v="15"/>
    <x v="2"/>
    <s v="smooth"/>
    <s v="yes"/>
    <s v="cylindral but curved at one end, L shape"/>
    <s v="&lt;5"/>
    <m/>
    <m/>
    <s v="no"/>
    <m/>
  </r>
  <r>
    <s v="Cf9577"/>
    <x v="1"/>
    <x v="1"/>
    <m/>
    <n v="6"/>
    <n v="10"/>
    <x v="7"/>
    <s v="smooth"/>
    <s v="yes"/>
    <s v="both ends rounded"/>
    <s v="&gt;10"/>
    <m/>
    <s v="orientation scales"/>
    <s v="no"/>
    <m/>
  </r>
  <r>
    <s v="Cf9578"/>
    <x v="1"/>
    <x v="1"/>
    <m/>
    <n v="5"/>
    <n v="9"/>
    <x v="9"/>
    <s v="smooth"/>
    <s v="yes"/>
    <s v="both ends rounded"/>
    <s v="none"/>
    <m/>
    <m/>
    <s v="no"/>
    <m/>
  </r>
  <r>
    <s v="Cf9579"/>
    <x v="1"/>
    <x v="1"/>
    <m/>
    <n v="7"/>
    <n v="4"/>
    <x v="2"/>
    <s v="smooth"/>
    <s v="no"/>
    <s v="incomplete but cylindral"/>
    <s v="none"/>
    <m/>
    <m/>
    <s v="no"/>
    <m/>
  </r>
  <r>
    <s v="Cf9580"/>
    <x v="1"/>
    <x v="12"/>
    <m/>
    <n v="8"/>
    <n v="7"/>
    <x v="2"/>
    <s v="irregular"/>
    <s v="yes"/>
    <s v="rounded"/>
    <s v="none"/>
    <m/>
    <m/>
    <s v="no"/>
    <m/>
  </r>
  <r>
    <s v="Cf9581"/>
    <x v="8"/>
    <x v="9"/>
    <m/>
    <n v="7"/>
    <n v="6"/>
    <x v="7"/>
    <s v="smooth"/>
    <s v="no"/>
    <s v="incomplete "/>
    <s v="none"/>
    <m/>
    <m/>
    <s v="no"/>
    <m/>
  </r>
  <r>
    <s v="Cf9582"/>
    <x v="4"/>
    <x v="3"/>
    <m/>
    <n v="5"/>
    <n v="10"/>
    <x v="10"/>
    <s v="smooth"/>
    <s v="yes"/>
    <m/>
    <s v="none"/>
    <m/>
    <m/>
    <s v="no"/>
    <m/>
  </r>
  <r>
    <s v="Cf9583"/>
    <x v="8"/>
    <x v="9"/>
    <m/>
    <n v="6"/>
    <n v="6"/>
    <x v="7"/>
    <s v="irregular"/>
    <s v="no"/>
    <s v="incomplete but one end rounded"/>
    <s v="&lt;5"/>
    <m/>
    <m/>
    <s v="no"/>
    <m/>
  </r>
  <r>
    <s v="Cf9584"/>
    <x v="1"/>
    <x v="1"/>
    <m/>
    <n v="10"/>
    <n v="5"/>
    <x v="5"/>
    <s v="irregular"/>
    <s v="no"/>
    <s v="incomplete but one end rounded"/>
    <s v="&lt;5"/>
    <m/>
    <m/>
    <s v="no"/>
    <m/>
  </r>
  <r>
    <s v="Cf9585"/>
    <x v="2"/>
    <x v="2"/>
    <m/>
    <n v="4"/>
    <n v="5"/>
    <x v="10"/>
    <s v="smooth"/>
    <s v="yes"/>
    <s v="kidney shape but small"/>
    <s v="none"/>
    <m/>
    <m/>
    <s v="no"/>
    <m/>
  </r>
  <r>
    <s v="Cf9586"/>
    <x v="4"/>
    <x v="3"/>
    <m/>
    <n v="4"/>
    <n v="10"/>
    <x v="5"/>
    <s v="irregular"/>
    <s v="yes"/>
    <s v="tear shape"/>
    <s v="&lt;5"/>
    <m/>
    <m/>
    <s v="no"/>
    <m/>
  </r>
  <r>
    <s v="Cf9587"/>
    <x v="8"/>
    <x v="9"/>
    <m/>
    <s v="unknown"/>
    <s v="unknown"/>
    <x v="15"/>
    <s v="smooth"/>
    <s v="no"/>
    <s v="very incomplete"/>
    <s v="none"/>
    <m/>
    <m/>
    <s v="no"/>
    <m/>
  </r>
  <r>
    <s v="Cf9589"/>
    <x v="4"/>
    <x v="3"/>
    <m/>
    <n v="7"/>
    <n v="10"/>
    <x v="5"/>
    <s v="irregular"/>
    <s v="no"/>
    <s v="incomplete but flattened"/>
    <s v="&gt;10"/>
    <s v="Gyrolepis"/>
    <m/>
    <s v="no"/>
    <m/>
  </r>
  <r>
    <s v="Cf9590"/>
    <x v="4"/>
    <x v="3"/>
    <m/>
    <n v="3"/>
    <n v="8"/>
    <x v="7"/>
    <s v="smooth"/>
    <s v="yes"/>
    <s v="both ends rounded"/>
    <s v="none"/>
    <m/>
    <m/>
    <s v="no"/>
    <m/>
  </r>
  <r>
    <s v="Cf9591"/>
    <x v="8"/>
    <x v="9"/>
    <m/>
    <s v="unknown"/>
    <s v="unknown"/>
    <x v="10"/>
    <s v="irregular"/>
    <s v="no"/>
    <s v="too small and incomplete"/>
    <s v="5 to 10"/>
    <m/>
    <m/>
    <s v="no"/>
    <m/>
  </r>
  <r>
    <m/>
    <x v="8"/>
    <x v="9"/>
    <m/>
    <m/>
    <m/>
    <x v="14"/>
    <m/>
    <m/>
    <s v="La même chose qu'au dessus "/>
    <s v="fin ray "/>
    <s v="F1"/>
    <m/>
    <m/>
    <m/>
  </r>
  <r>
    <s v="Cf9592"/>
    <x v="1"/>
    <x v="1"/>
    <m/>
    <n v="5"/>
    <n v="8"/>
    <x v="9"/>
    <s v="irregular"/>
    <s v="yes"/>
    <s v="many traces of gut (striations from one end to the other)"/>
    <s v="&lt;5"/>
    <m/>
    <m/>
    <s v="no"/>
    <m/>
  </r>
  <r>
    <s v="Cf9594"/>
    <x v="1"/>
    <x v="1"/>
    <m/>
    <n v="7"/>
    <n v="5"/>
    <x v="7"/>
    <s v="smooth"/>
    <s v="no"/>
    <s v="incomplete but cylindral"/>
    <s v="none"/>
    <m/>
    <m/>
    <s v="no"/>
    <m/>
  </r>
  <r>
    <s v="Cf9595"/>
    <x v="9"/>
    <x v="0"/>
    <m/>
    <n v="4"/>
    <n v="11"/>
    <x v="13"/>
    <s v="irregular"/>
    <s v="yes"/>
    <s v="both ends tapered "/>
    <s v="5 to 10"/>
    <s v="Gyrolepis"/>
    <m/>
    <s v="no"/>
    <m/>
  </r>
  <r>
    <s v="Cf9596"/>
    <x v="2"/>
    <x v="2"/>
    <m/>
    <n v="5"/>
    <n v="6"/>
    <x v="7"/>
    <s v="irregular"/>
    <s v="yes"/>
    <s v="cylindral but curved  "/>
    <s v="&lt;5"/>
    <m/>
    <m/>
    <s v="no"/>
    <m/>
  </r>
  <r>
    <s v="Cf9597"/>
    <x v="8"/>
    <x v="9"/>
    <m/>
    <s v="unknown"/>
    <s v="unknown"/>
    <x v="15"/>
    <s v="irregular"/>
    <s v="no"/>
    <s v="too small and incomplete"/>
    <s v="none"/>
    <m/>
    <m/>
    <s v="no"/>
    <m/>
  </r>
  <r>
    <s v="Cf9598"/>
    <x v="8"/>
    <x v="9"/>
    <m/>
    <s v="unknown"/>
    <s v="unknown"/>
    <x v="7"/>
    <s v="irregular"/>
    <s v="no"/>
    <s v="too small and incomplete"/>
    <s v="none"/>
    <m/>
    <m/>
    <s v="no"/>
    <m/>
  </r>
  <r>
    <s v="Cf9599"/>
    <x v="2"/>
    <x v="2"/>
    <m/>
    <n v="4"/>
    <n v="6"/>
    <x v="5"/>
    <s v="irregular"/>
    <s v="yes"/>
    <s v="triangle shape"/>
    <s v="none"/>
    <m/>
    <m/>
    <s v="no"/>
    <m/>
  </r>
  <r>
    <s v="Cf9600"/>
    <x v="8"/>
    <x v="9"/>
    <m/>
    <s v="unknown"/>
    <s v="unknown"/>
    <x v="7"/>
    <s v="irregular"/>
    <s v="no"/>
    <s v="too small and incomplete"/>
    <s v="none"/>
    <m/>
    <m/>
    <s v="no"/>
    <m/>
  </r>
  <r>
    <s v="Cf9601"/>
    <x v="0"/>
    <x v="0"/>
    <m/>
    <n v="2"/>
    <n v="5"/>
    <x v="9"/>
    <s v="smooth"/>
    <s v="yes"/>
    <s v="pear shape"/>
    <s v="none"/>
    <m/>
    <m/>
    <s v="no"/>
    <m/>
  </r>
  <r>
    <s v="Cf10298"/>
    <x v="2"/>
    <x v="2"/>
    <m/>
    <n v="24"/>
    <n v="28"/>
    <x v="16"/>
    <s v="irregular"/>
    <s v="yes"/>
    <s v="triangle shape, massive"/>
    <s v="&lt;5"/>
    <m/>
    <m/>
    <s v="no"/>
    <m/>
  </r>
  <r>
    <m/>
    <x v="2"/>
    <x v="2"/>
    <m/>
    <m/>
    <m/>
    <x v="14"/>
    <m/>
    <m/>
    <s v="C'est la même chose qu'au dessus "/>
    <s v="bone "/>
    <m/>
    <m/>
    <m/>
    <m/>
  </r>
  <r>
    <m/>
    <x v="2"/>
    <x v="2"/>
    <m/>
    <m/>
    <m/>
    <x v="14"/>
    <m/>
    <m/>
    <s v="C'est la même chose qu'au dessus "/>
    <s v="bone "/>
    <m/>
    <m/>
    <m/>
    <m/>
  </r>
  <r>
    <m/>
    <x v="2"/>
    <x v="2"/>
    <m/>
    <m/>
    <m/>
    <x v="14"/>
    <m/>
    <m/>
    <s v="C'est la même chose qu'au dessus "/>
    <s v="bone "/>
    <m/>
    <m/>
    <m/>
    <m/>
  </r>
  <r>
    <s v="Cf9943"/>
    <x v="1"/>
    <x v="1"/>
    <s v="Eucoprus? "/>
    <n v="22"/>
    <n v="24"/>
    <x v="0"/>
    <s v="irregular"/>
    <s v="yes"/>
    <s v="one end rounded and the other slightly tapered as a triangle"/>
    <s v="&gt;10"/>
    <m/>
    <m/>
    <s v="no"/>
    <m/>
  </r>
  <r>
    <s v="Cf9977"/>
    <x v="2"/>
    <x v="2"/>
    <m/>
    <n v="8"/>
    <n v="13"/>
    <x v="9"/>
    <s v="irregular"/>
    <s v="yes"/>
    <s v="odd shape very angulate, very specific texture"/>
    <s v="none"/>
    <m/>
    <m/>
    <s v="no"/>
    <m/>
  </r>
  <r>
    <s v="Cf10044"/>
    <x v="2"/>
    <x v="2"/>
    <m/>
    <n v="2"/>
    <n v="4"/>
    <x v="15"/>
    <s v="smooth"/>
    <s v="yes"/>
    <s v="pyramidal shape "/>
    <s v="none"/>
    <m/>
    <m/>
    <s v="no"/>
    <m/>
  </r>
  <r>
    <s v="Cf10035"/>
    <x v="0"/>
    <x v="0"/>
    <m/>
    <n v="6"/>
    <n v="21"/>
    <x v="9"/>
    <s v="smooth"/>
    <s v="yes"/>
    <s v="odd shape, spiral striations "/>
    <s v="none"/>
    <m/>
    <m/>
    <s v="no"/>
    <m/>
  </r>
  <r>
    <s v="Cf10036"/>
    <x v="1"/>
    <x v="1"/>
    <m/>
    <n v="8"/>
    <n v="13"/>
    <x v="12"/>
    <s v="smooth"/>
    <s v="yes"/>
    <s v="very angular, both ends rounded but one very flattened"/>
    <s v="&lt;5"/>
    <m/>
    <m/>
    <s v="no"/>
    <m/>
  </r>
  <r>
    <s v="Cf10037"/>
    <x v="1"/>
    <x v="1"/>
    <m/>
    <n v="5"/>
    <n v="14"/>
    <x v="17"/>
    <s v="smooth"/>
    <s v="yes"/>
    <s v="both ends rounded"/>
    <s v="none"/>
    <m/>
    <m/>
    <s v="no"/>
    <m/>
  </r>
  <r>
    <s v="Cf10032"/>
    <x v="1"/>
    <x v="1"/>
    <m/>
    <n v="9"/>
    <n v="13"/>
    <x v="9"/>
    <s v="smooth"/>
    <s v="no"/>
    <s v="incomplete, one end rounded"/>
    <s v="&lt;5"/>
    <m/>
    <m/>
    <s v="no"/>
    <m/>
  </r>
  <r>
    <s v="Cf10033"/>
    <x v="9"/>
    <x v="0"/>
    <m/>
    <n v="8"/>
    <n v="18"/>
    <x v="9"/>
    <s v="irregular"/>
    <s v="no"/>
    <s v="incomplete, one end rounded, visible last whorl, traces of gut"/>
    <s v="&lt;5"/>
    <m/>
    <m/>
    <s v="no"/>
    <m/>
  </r>
  <r>
    <s v="Cf10034"/>
    <x v="1"/>
    <x v="1"/>
    <m/>
    <n v="5"/>
    <n v="12"/>
    <x v="9"/>
    <s v="irregular"/>
    <s v="no"/>
    <s v="one side is broken "/>
    <s v="&lt;5"/>
    <m/>
    <m/>
    <s v="no"/>
    <m/>
  </r>
  <r>
    <s v="Cf9841"/>
    <x v="1"/>
    <x v="1"/>
    <s v="Eucoprus like "/>
    <n v="26"/>
    <n v="35"/>
    <x v="10"/>
    <s v="irregular"/>
    <s v="yes"/>
    <s v="one end rounded and the other slightly tapered, one side is darker than the other, massive "/>
    <s v="none"/>
    <m/>
    <m/>
    <s v="no"/>
    <m/>
  </r>
  <r>
    <s v="Cf9842"/>
    <x v="2"/>
    <x v="2"/>
    <m/>
    <n v="27"/>
    <n v="44"/>
    <x v="10"/>
    <s v="irregular"/>
    <s v="yes"/>
    <s v="many irregularities like holes and dimples, very irregular surface, both ends are tapened "/>
    <s v="5 to 10"/>
    <m/>
    <m/>
    <s v="no"/>
    <m/>
  </r>
  <r>
    <s v="Cf9843"/>
    <x v="1"/>
    <x v="1"/>
    <m/>
    <n v="15"/>
    <n v="26"/>
    <x v="18"/>
    <s v="irregular"/>
    <s v="no"/>
    <s v="incomplete, one end rounded but irregular, many striations from one end to the other "/>
    <s v="&lt;5"/>
    <m/>
    <m/>
    <s v="no"/>
    <m/>
  </r>
  <r>
    <s v="Cf9844"/>
    <x v="1"/>
    <x v="1"/>
    <m/>
    <n v="11"/>
    <n v="27"/>
    <x v="12"/>
    <s v="irregular"/>
    <s v="yes"/>
    <s v="one end rounded and the other slightly tapered"/>
    <s v="5 to 10"/>
    <m/>
    <m/>
    <s v="no"/>
    <m/>
  </r>
  <r>
    <s v="Cf9845"/>
    <x v="1"/>
    <x v="1"/>
    <m/>
    <n v="9"/>
    <n v="21"/>
    <x v="12"/>
    <s v="smooth"/>
    <s v="yes"/>
    <s v="both ends rounded, many traces of gut but smooth, on two parts (broken)"/>
    <s v="none"/>
    <m/>
    <m/>
    <s v="no"/>
    <m/>
  </r>
  <r>
    <s v="Cf9846"/>
    <x v="4"/>
    <x v="3"/>
    <m/>
    <n v="11"/>
    <n v="26"/>
    <x v="10"/>
    <s v="irregular"/>
    <s v="yes"/>
    <s v="one end rounded and the oter flattened"/>
    <s v="none"/>
    <m/>
    <m/>
    <s v="no"/>
    <m/>
  </r>
  <r>
    <s v="Cf9847"/>
    <x v="1"/>
    <x v="1"/>
    <m/>
    <n v="10"/>
    <n v="23"/>
    <x v="9"/>
    <s v="irregular"/>
    <s v="yes"/>
    <s v="many traces"/>
    <s v="none"/>
    <m/>
    <m/>
    <s v="no"/>
    <m/>
  </r>
  <r>
    <s v="Cf9848"/>
    <x v="3"/>
    <x v="0"/>
    <m/>
    <n v="8"/>
    <n v="19"/>
    <x v="8"/>
    <s v="irregular"/>
    <s v="yes"/>
    <s v="one big spiral striation"/>
    <s v="&lt;5"/>
    <m/>
    <m/>
    <s v="no"/>
    <m/>
  </r>
  <r>
    <s v="Cf9849"/>
    <x v="2"/>
    <x v="2"/>
    <m/>
    <n v="8"/>
    <n v="12"/>
    <x v="19"/>
    <s v="irregular"/>
    <s v="yes"/>
    <s v="very uncommon shape, like many littles balls glued together"/>
    <s v="&lt;5"/>
    <m/>
    <m/>
    <s v="no"/>
    <m/>
  </r>
  <r>
    <s v="Cf9850"/>
    <x v="1"/>
    <x v="1"/>
    <m/>
    <n v="7"/>
    <n v="23"/>
    <x v="8"/>
    <s v="irregular"/>
    <s v="yes"/>
    <s v="in two parts (broken), the inside is brown "/>
    <s v="none"/>
    <m/>
    <m/>
    <s v="no"/>
    <m/>
  </r>
  <r>
    <s v="Cf9851"/>
    <x v="1"/>
    <x v="12"/>
    <m/>
    <n v="11"/>
    <n v="10"/>
    <x v="10"/>
    <s v="irregular"/>
    <s v="yes"/>
    <s v="both ends flattened, many irregularities"/>
    <s v="none"/>
    <m/>
    <m/>
    <s v="no"/>
    <m/>
  </r>
  <r>
    <s v="Cf9852"/>
    <x v="9"/>
    <x v="0"/>
    <m/>
    <n v="10"/>
    <n v="24"/>
    <x v="9"/>
    <s v="smooth"/>
    <s v="no"/>
    <s v="incomplete, but visible last whorl, many dimples"/>
    <s v="5 to 10"/>
    <m/>
    <m/>
    <s v="no"/>
    <m/>
  </r>
  <r>
    <s v="Cf9853"/>
    <x v="1"/>
    <x v="1"/>
    <m/>
    <n v="6"/>
    <n v="19"/>
    <x v="9"/>
    <s v="irregular"/>
    <s v="yes"/>
    <s v="both ends rounded "/>
    <s v="none"/>
    <m/>
    <m/>
    <s v="no"/>
    <m/>
  </r>
  <r>
    <s v="Cf9854"/>
    <x v="2"/>
    <x v="2"/>
    <m/>
    <n v="14"/>
    <n v="20"/>
    <x v="8"/>
    <s v="irregular"/>
    <s v="yes"/>
    <s v="odd shape, many irregularities, very angulate shape "/>
    <s v="none"/>
    <m/>
    <m/>
    <s v="no"/>
    <m/>
  </r>
  <r>
    <s v="Cf9855"/>
    <x v="4"/>
    <x v="3"/>
    <m/>
    <n v="13"/>
    <n v="20"/>
    <x v="2"/>
    <s v="smooth"/>
    <s v="yes"/>
    <s v="triangle shape  "/>
    <s v="none"/>
    <m/>
    <m/>
    <s v="no"/>
    <m/>
  </r>
  <r>
    <s v="Cf9856"/>
    <x v="9"/>
    <x v="0"/>
    <m/>
    <n v="6"/>
    <n v="22"/>
    <x v="10"/>
    <s v="irregular"/>
    <s v="yes"/>
    <s v="visible last whorl "/>
    <s v="5 to 10"/>
    <s v="round scales included "/>
    <m/>
    <s v="no"/>
    <m/>
  </r>
  <r>
    <s v="Cf9857"/>
    <x v="1"/>
    <x v="1"/>
    <m/>
    <n v="8"/>
    <n v="15"/>
    <x v="9"/>
    <s v="smooth"/>
    <s v="no"/>
    <s v="one side is darker than the other, incomplete, one end is rounded , many traces of gut "/>
    <s v="none"/>
    <m/>
    <m/>
    <s v="no"/>
    <m/>
  </r>
  <r>
    <s v="Cf9858"/>
    <x v="1"/>
    <x v="1"/>
    <m/>
    <n v="7"/>
    <n v="17"/>
    <x v="8"/>
    <s v="smooth"/>
    <s v="yes"/>
    <s v="a bit irregular because of many littles striations but not in spiral "/>
    <s v="none"/>
    <m/>
    <m/>
    <s v="no"/>
    <m/>
  </r>
  <r>
    <s v="Cf9859"/>
    <x v="1"/>
    <x v="1"/>
    <m/>
    <n v="7"/>
    <n v="17"/>
    <x v="9"/>
    <s v="irregular"/>
    <s v="no"/>
    <s v="one end is incompleten the other is rounded"/>
    <s v="&lt;5"/>
    <m/>
    <m/>
    <s v="no"/>
    <m/>
  </r>
  <r>
    <s v="Cf9860"/>
    <x v="0"/>
    <x v="0"/>
    <m/>
    <n v="8"/>
    <n v="16"/>
    <x v="10"/>
    <s v="smooth"/>
    <s v="yes"/>
    <s v="two spirals striations, both ends tapered"/>
    <s v="none"/>
    <m/>
    <m/>
    <s v="no"/>
    <m/>
  </r>
  <r>
    <s v="Cf9861"/>
    <x v="2"/>
    <x v="2"/>
    <m/>
    <n v="11"/>
    <n v="15"/>
    <x v="2"/>
    <s v="smooth"/>
    <s v="yes"/>
    <s v="rounded but one side is very angular like a triangle shape "/>
    <s v="none"/>
    <m/>
    <m/>
    <s v="no"/>
    <m/>
  </r>
  <r>
    <s v="Cf9862"/>
    <x v="8"/>
    <x v="9"/>
    <m/>
    <n v="15"/>
    <n v="12"/>
    <x v="10"/>
    <s v="smooth"/>
    <s v="no"/>
    <s v="many traces, incomplete but looks cylindral flattened"/>
    <s v="none"/>
    <m/>
    <m/>
    <s v="no"/>
    <m/>
  </r>
  <r>
    <s v="Cf9863"/>
    <x v="1"/>
    <x v="1"/>
    <m/>
    <n v="10"/>
    <n v="11"/>
    <x v="9"/>
    <s v="smooth"/>
    <s v="no"/>
    <s v="incomplete"/>
    <s v="5 to 10"/>
    <s v="few round scales"/>
    <m/>
    <s v="no"/>
    <m/>
  </r>
  <r>
    <s v="Cf9864"/>
    <x v="0"/>
    <x v="0"/>
    <m/>
    <n v="6"/>
    <n v="13"/>
    <x v="9"/>
    <s v="irregular"/>
    <s v="no"/>
    <s v="many spiral striations, incomplete, one end rounded"/>
    <s v="&gt;10"/>
    <m/>
    <m/>
    <s v="no"/>
    <m/>
  </r>
  <r>
    <s v="Cf9865"/>
    <x v="8"/>
    <x v="9"/>
    <m/>
    <n v="8"/>
    <n v="7"/>
    <x v="9"/>
    <s v="irregular"/>
    <s v="no"/>
    <s v="incomplete, but one big spiral striation maybe a F type "/>
    <s v="5 to 10"/>
    <s v="Gyrolepis "/>
    <m/>
    <s v="no"/>
    <m/>
  </r>
  <r>
    <s v="Cf9866"/>
    <x v="2"/>
    <x v="2"/>
    <m/>
    <n v="8"/>
    <n v="17"/>
    <x v="8"/>
    <s v="smooth"/>
    <s v="yes"/>
    <s v="odd shape with big dimples both sides, triangular shape "/>
    <s v="none"/>
    <m/>
    <m/>
    <s v="no"/>
    <m/>
  </r>
  <r>
    <s v="Cf9867"/>
    <x v="1"/>
    <x v="1"/>
    <m/>
    <n v="6"/>
    <n v="13"/>
    <x v="8"/>
    <s v="smooth"/>
    <s v="yes"/>
    <s v="many striations but not in spiral "/>
    <s v="none"/>
    <m/>
    <m/>
    <s v="no"/>
    <m/>
  </r>
  <r>
    <s v="Cf9868"/>
    <x v="9"/>
    <x v="0"/>
    <m/>
    <n v="6"/>
    <n v="13"/>
    <x v="9"/>
    <s v="irregular"/>
    <s v="no"/>
    <s v="incomplete, one end rounded, visible last whorl, traces of gut"/>
    <s v="5 to 10"/>
    <m/>
    <m/>
    <s v="no"/>
    <m/>
  </r>
  <r>
    <s v="Cf9869"/>
    <x v="1"/>
    <x v="1"/>
    <m/>
    <n v="3"/>
    <n v="10"/>
    <x v="20"/>
    <s v="smooth"/>
    <s v="yes"/>
    <s v="one end rounded and the other very flattened, striations but not in spiral "/>
    <s v="none"/>
    <m/>
    <m/>
    <s v="no"/>
    <m/>
  </r>
  <r>
    <s v="Cf9870"/>
    <x v="2"/>
    <x v="2"/>
    <m/>
    <n v="8"/>
    <n v="16"/>
    <x v="2"/>
    <s v="smooth"/>
    <s v="yes"/>
    <s v="triangular shape, flattened"/>
    <s v="&lt;5"/>
    <m/>
    <m/>
    <s v="no"/>
    <m/>
  </r>
  <r>
    <s v="Cf9871"/>
    <x v="1"/>
    <x v="1"/>
    <m/>
    <n v="8"/>
    <n v="12"/>
    <x v="9"/>
    <s v="smooth"/>
    <s v="yes"/>
    <s v="both ends rounded, many striations but not in spiral "/>
    <s v="5 to 10"/>
    <m/>
    <m/>
    <s v="no"/>
    <m/>
  </r>
  <r>
    <s v="Cf9872"/>
    <x v="1"/>
    <x v="1"/>
    <m/>
    <n v="4"/>
    <n v="11"/>
    <x v="9"/>
    <s v="irregular"/>
    <s v="yes"/>
    <s v="both ends rounded, many traces "/>
    <s v="none"/>
    <m/>
    <m/>
    <s v="no"/>
    <m/>
  </r>
  <r>
    <s v="Cf9873"/>
    <x v="1"/>
    <x v="1"/>
    <m/>
    <n v="7"/>
    <n v="12"/>
    <x v="8"/>
    <s v="irregular"/>
    <s v="no"/>
    <s v="incomplete, one end rounded but irregular  "/>
    <s v="&lt;5"/>
    <m/>
    <m/>
    <s v="no"/>
    <m/>
  </r>
  <r>
    <s v="Cf9874"/>
    <x v="1"/>
    <x v="1"/>
    <m/>
    <n v="5"/>
    <n v="9"/>
    <x v="2"/>
    <s v="smooth"/>
    <s v="yes"/>
    <s v="both ends rounded "/>
    <s v="&lt;5"/>
    <m/>
    <m/>
    <s v="no"/>
    <m/>
  </r>
  <r>
    <s v="Cf9875"/>
    <x v="9"/>
    <x v="0"/>
    <m/>
    <n v="5"/>
    <n v="14"/>
    <x v="8"/>
    <s v="irregular"/>
    <s v="yes"/>
    <s v="both ends are slightly tapered , scroll type "/>
    <s v="none"/>
    <m/>
    <m/>
    <s v="no"/>
    <m/>
  </r>
  <r>
    <s v="Cf9876"/>
    <x v="2"/>
    <x v="2"/>
    <m/>
    <n v="7"/>
    <n v="9"/>
    <x v="2"/>
    <s v="irregular"/>
    <s v="yes"/>
    <s v="one end rounded and the other very tapered"/>
    <s v="5 to 10"/>
    <s v="long and square scales"/>
    <m/>
    <s v="no"/>
    <m/>
  </r>
  <r>
    <s v="Cf9877"/>
    <x v="1"/>
    <x v="1"/>
    <m/>
    <n v="4"/>
    <n v="6"/>
    <x v="9"/>
    <s v="smooth"/>
    <s v="yes"/>
    <s v="small with a end very tapened and the other very rounded "/>
    <s v="none"/>
    <m/>
    <m/>
    <s v="no"/>
    <m/>
  </r>
  <r>
    <s v="Cf9878"/>
    <x v="1"/>
    <x v="12"/>
    <m/>
    <n v="10"/>
    <n v="10"/>
    <x v="8"/>
    <s v="irregular"/>
    <s v="yes"/>
    <s v="one side is flattened, many traces"/>
    <s v="&gt;10"/>
    <m/>
    <m/>
    <s v="no"/>
    <m/>
  </r>
  <r>
    <s v="Cf9879"/>
    <x v="1"/>
    <x v="1"/>
    <m/>
    <n v="6"/>
    <n v="12"/>
    <x v="9"/>
    <s v="irregular"/>
    <s v="yes"/>
    <s v="both ends rounded, big striations but not in spiral"/>
    <s v="&lt;5"/>
    <m/>
    <m/>
    <s v="no"/>
    <m/>
  </r>
  <r>
    <s v="Cf9880"/>
    <x v="2"/>
    <x v="2"/>
    <m/>
    <n v="10"/>
    <n v="11"/>
    <x v="8"/>
    <s v="irregular"/>
    <s v="yes"/>
    <s v="slightly flattened, many irregularities "/>
    <s v="&gt;10"/>
    <s v="something looking like a hive"/>
    <m/>
    <s v="no"/>
    <m/>
  </r>
  <r>
    <s v="Cf9881"/>
    <x v="1"/>
    <x v="1"/>
    <m/>
    <n v="3"/>
    <n v="6"/>
    <x v="9"/>
    <s v="smooth"/>
    <s v="yes"/>
    <s v="both ends rounded "/>
    <s v="none"/>
    <m/>
    <m/>
    <s v="no"/>
    <m/>
  </r>
  <r>
    <s v="Cf9882"/>
    <x v="0"/>
    <x v="0"/>
    <m/>
    <n v="6"/>
    <n v="10"/>
    <x v="10"/>
    <s v="smooth"/>
    <s v="yes"/>
    <s v="both ends rounded but one slightly tapered than the othe r"/>
    <s v="5 to 10"/>
    <m/>
    <m/>
    <s v="no"/>
    <m/>
  </r>
  <r>
    <s v="Cf9883"/>
    <x v="4"/>
    <x v="3"/>
    <m/>
    <n v="5"/>
    <n v="11"/>
    <x v="8"/>
    <s v="irregular"/>
    <s v="yes"/>
    <s v="few traces "/>
    <s v="&lt;5"/>
    <m/>
    <m/>
    <s v="no"/>
    <m/>
  </r>
  <r>
    <s v="Cf9884"/>
    <x v="2"/>
    <x v="2"/>
    <m/>
    <n v="11"/>
    <n v="14"/>
    <x v="13"/>
    <s v="irregular"/>
    <s v="yes"/>
    <s v="triangular shape, many irregularities "/>
    <s v="5 to 10"/>
    <m/>
    <m/>
    <s v="no"/>
    <m/>
  </r>
  <r>
    <s v="Cf9885"/>
    <x v="4"/>
    <x v="3"/>
    <m/>
    <n v="7"/>
    <n v="7"/>
    <x v="9"/>
    <s v="irregular"/>
    <s v="yes"/>
    <s v="triangular shape"/>
    <s v="&lt;5"/>
    <m/>
    <m/>
    <s v="no"/>
    <m/>
  </r>
  <r>
    <s v="Cf9886"/>
    <x v="2"/>
    <x v="2"/>
    <m/>
    <n v="9"/>
    <n v="12"/>
    <x v="2"/>
    <s v="irregular"/>
    <s v="yes"/>
    <s v="rounded  "/>
    <s v="5 to 10"/>
    <s v="big scales"/>
    <m/>
    <s v="no"/>
    <m/>
  </r>
  <r>
    <s v="Cf9887"/>
    <x v="1"/>
    <x v="1"/>
    <m/>
    <n v="5"/>
    <n v="8"/>
    <x v="2"/>
    <s v="irregular"/>
    <s v="no"/>
    <s v="incomplete, one end rounded "/>
    <s v="&gt;10"/>
    <s v="Gyrolepis "/>
    <m/>
    <s v="no"/>
    <m/>
  </r>
  <r>
    <s v="Cf9888"/>
    <x v="1"/>
    <x v="1"/>
    <m/>
    <n v="9"/>
    <n v="10"/>
    <x v="9"/>
    <s v="irregular"/>
    <s v="no"/>
    <s v="seems incomplete, flattened, many traces of gut"/>
    <s v="none"/>
    <m/>
    <m/>
    <s v="no"/>
    <m/>
  </r>
  <r>
    <s v="Cf9889"/>
    <x v="2"/>
    <x v="2"/>
    <m/>
    <n v="6"/>
    <n v="14"/>
    <x v="12"/>
    <s v="irregular"/>
    <s v="yes"/>
    <s v="tear shape, one end rounded and the other very tapered "/>
    <s v="5 to 10"/>
    <s v="one bigger than the other"/>
    <m/>
    <s v="no"/>
    <m/>
  </r>
  <r>
    <s v="Cf9890"/>
    <x v="2"/>
    <x v="2"/>
    <m/>
    <n v="4"/>
    <n v="8"/>
    <x v="12"/>
    <s v="irregular"/>
    <s v="yes"/>
    <s v="odd shape"/>
    <s v="&gt;10"/>
    <m/>
    <m/>
    <s v="no"/>
    <m/>
  </r>
  <r>
    <s v="Cf9891"/>
    <x v="0"/>
    <x v="0"/>
    <m/>
    <n v="6"/>
    <n v="13"/>
    <x v="8"/>
    <s v="smooth"/>
    <s v="yes"/>
    <s v="both ends rounded, one big spiral striation "/>
    <s v="none"/>
    <m/>
    <m/>
    <s v="no"/>
    <m/>
  </r>
  <r>
    <s v="Cf9892"/>
    <x v="2"/>
    <x v="2"/>
    <m/>
    <n v="5"/>
    <n v="11"/>
    <x v="10"/>
    <s v="irregular"/>
    <s v="yes"/>
    <s v="flattened, but both ends quite rounded "/>
    <s v="5 to 10"/>
    <m/>
    <m/>
    <s v="no"/>
    <m/>
  </r>
  <r>
    <s v="Cf9893"/>
    <x v="1"/>
    <x v="1"/>
    <m/>
    <n v="3"/>
    <n v="7"/>
    <x v="12"/>
    <s v="irregular"/>
    <s v="yes"/>
    <s v="very small, both ends rounded "/>
    <s v="&gt;10"/>
    <s v="Gyrolepis "/>
    <m/>
    <s v="no"/>
    <m/>
  </r>
  <r>
    <s v="Cf9894"/>
    <x v="1"/>
    <x v="1"/>
    <m/>
    <n v="4"/>
    <n v="11"/>
    <x v="2"/>
    <s v="irregular"/>
    <s v="no"/>
    <s v="incomplete, one end rounded"/>
    <s v="5 to 10"/>
    <m/>
    <m/>
    <s v="no"/>
    <m/>
  </r>
  <r>
    <s v="Cf9895"/>
    <x v="1"/>
    <x v="1"/>
    <m/>
    <n v="4"/>
    <n v="10"/>
    <x v="9"/>
    <s v="smooth"/>
    <s v="yes"/>
    <s v="both ends rounded, slightly a shape of a tear "/>
    <s v="&lt;5"/>
    <m/>
    <m/>
    <s v="no"/>
    <m/>
  </r>
  <r>
    <s v="Cf9896"/>
    <x v="8"/>
    <x v="9"/>
    <m/>
    <n v="5"/>
    <n v="10"/>
    <x v="7"/>
    <s v="smooth"/>
    <s v="no"/>
    <s v="incomplete, very angulate"/>
    <s v="5 to 10"/>
    <m/>
    <m/>
    <s v="no"/>
    <m/>
  </r>
  <r>
    <s v="Cf9897"/>
    <x v="2"/>
    <x v="2"/>
    <m/>
    <n v="5"/>
    <n v="7"/>
    <x v="10"/>
    <s v="smooth"/>
    <s v="yes"/>
    <s v="very angulate, like a pyramidal shape"/>
    <s v="none"/>
    <m/>
    <m/>
    <s v="no"/>
    <m/>
  </r>
  <r>
    <s v="Cf9898"/>
    <x v="2"/>
    <x v="2"/>
    <m/>
    <n v="11"/>
    <n v="12"/>
    <x v="10"/>
    <s v="irregular"/>
    <s v="yes"/>
    <s v="triangle shape, few traces"/>
    <s v="none"/>
    <m/>
    <m/>
    <s v="no"/>
    <m/>
  </r>
  <r>
    <s v="Cf9899"/>
    <x v="2"/>
    <x v="2"/>
    <m/>
    <n v="8"/>
    <n v="12"/>
    <x v="9"/>
    <s v="irregular"/>
    <s v="yes"/>
    <s v="odd shape, like many balls glued together but in a cylindral shape "/>
    <s v="none"/>
    <m/>
    <m/>
    <s v="no"/>
    <m/>
  </r>
  <r>
    <s v="Cf9900"/>
    <x v="1"/>
    <x v="12"/>
    <m/>
    <n v="9"/>
    <n v="9"/>
    <x v="2"/>
    <s v="irregular"/>
    <s v="no"/>
    <s v="rounded but flattened, seems incomplete "/>
    <s v="&lt;5"/>
    <s v="Gyrolepis "/>
    <m/>
    <s v="no"/>
    <m/>
  </r>
  <r>
    <s v="Cf9901"/>
    <x v="4"/>
    <x v="3"/>
    <m/>
    <n v="10"/>
    <n v="8"/>
    <x v="2"/>
    <s v="smooth"/>
    <s v="no"/>
    <s v="incomplete but really flattened, half of an ovoïd "/>
    <s v="none"/>
    <m/>
    <m/>
    <s v="no"/>
    <m/>
  </r>
  <r>
    <s v="Cf9902"/>
    <x v="0"/>
    <x v="0"/>
    <m/>
    <n v="5"/>
    <n v="8"/>
    <x v="9"/>
    <s v="irregular"/>
    <s v="yes"/>
    <s v="can see very well the different layers, many spiral striations "/>
    <s v="&gt;10"/>
    <m/>
    <s v="scale orientation transversal"/>
    <s v="maybe for the scale orientation "/>
    <m/>
  </r>
  <r>
    <s v="Cf9903"/>
    <x v="8"/>
    <x v="9"/>
    <m/>
    <s v="unknown"/>
    <s v="unknown"/>
    <x v="15"/>
    <s v="irregular"/>
    <s v="no"/>
    <s v="very incompleten very angulate"/>
    <s v="none"/>
    <m/>
    <m/>
    <m/>
    <m/>
  </r>
  <r>
    <s v="Cf9904"/>
    <x v="1"/>
    <x v="1"/>
    <m/>
    <n v="3"/>
    <n v="7"/>
    <x v="5"/>
    <s v="irregular"/>
    <s v="no"/>
    <s v="many striations but not in spiral, seems incomplete"/>
    <s v="&lt;5"/>
    <m/>
    <m/>
    <m/>
    <m/>
  </r>
  <r>
    <s v="Cf9905"/>
    <x v="8"/>
    <x v="9"/>
    <m/>
    <n v="3"/>
    <n v="8"/>
    <x v="15"/>
    <s v="smooth"/>
    <s v="no"/>
    <s v="very incomplete in width and lenght"/>
    <s v="none"/>
    <m/>
    <m/>
    <m/>
    <m/>
  </r>
  <r>
    <s v="Cf9906"/>
    <x v="2"/>
    <x v="2"/>
    <m/>
    <n v="5"/>
    <n v="9"/>
    <x v="10"/>
    <s v="irregular"/>
    <s v="yes"/>
    <s v="many traces of gut"/>
    <s v="none"/>
    <m/>
    <m/>
    <s v="maybe for the traces of gut, parralles "/>
    <m/>
  </r>
  <r>
    <s v="Cf9907"/>
    <x v="8"/>
    <x v="9"/>
    <m/>
    <s v="unknown"/>
    <s v="unknown"/>
    <x v="7"/>
    <s v="irregular"/>
    <s v="no"/>
    <s v="very small and incomplete"/>
    <s v="&lt;5"/>
    <s v="very big and complete scale"/>
    <m/>
    <s v="maybe for the complete scale "/>
    <m/>
  </r>
  <r>
    <s v="Cf9908"/>
    <x v="4"/>
    <x v="3"/>
    <m/>
    <n v="5"/>
    <n v="9"/>
    <x v="9"/>
    <s v="irregular"/>
    <s v="yes"/>
    <s v="quite a tear shape "/>
    <s v="&lt;5"/>
    <m/>
    <m/>
    <m/>
    <m/>
  </r>
  <r>
    <s v="Cf9909"/>
    <x v="9"/>
    <x v="0"/>
    <m/>
    <n v="3"/>
    <n v="10"/>
    <x v="5"/>
    <s v="irregular"/>
    <s v="yes"/>
    <s v="visible last whorl "/>
    <s v="5 to 10"/>
    <m/>
    <m/>
    <m/>
    <m/>
  </r>
  <r>
    <s v="Cf9910"/>
    <x v="4"/>
    <x v="3"/>
    <m/>
    <n v="4"/>
    <n v="8"/>
    <x v="10"/>
    <s v="smooth"/>
    <s v="yes"/>
    <s v="ovoïd, both ends rounded"/>
    <s v="none"/>
    <m/>
    <m/>
    <m/>
    <m/>
  </r>
  <r>
    <s v="Cf9912"/>
    <x v="2"/>
    <x v="2"/>
    <m/>
    <n v="6"/>
    <n v="8"/>
    <x v="2"/>
    <s v="smooth"/>
    <s v="yes"/>
    <s v="flattened, but both ends rounded "/>
    <s v="5 to 10"/>
    <m/>
    <m/>
    <m/>
    <m/>
  </r>
  <r>
    <s v="Cf9913"/>
    <x v="1"/>
    <x v="1"/>
    <m/>
    <n v="3"/>
    <n v="6"/>
    <x v="2"/>
    <s v="smooth"/>
    <s v="no"/>
    <s v="incomplete, but cylindral"/>
    <s v="&lt;5"/>
    <s v="Gyrolepis"/>
    <m/>
    <m/>
    <m/>
  </r>
  <r>
    <s v="Cf9914"/>
    <x v="2"/>
    <x v="2"/>
    <m/>
    <n v="9"/>
    <n v="9"/>
    <x v="9"/>
    <s v="irregular"/>
    <s v="no"/>
    <s v="quite rounded, incomplete"/>
    <s v="none"/>
    <m/>
    <m/>
    <m/>
    <m/>
  </r>
  <r>
    <s v="Cf9915"/>
    <x v="1"/>
    <x v="12"/>
    <m/>
    <n v="4"/>
    <n v="4"/>
    <x v="12"/>
    <s v="smooth"/>
    <s v="yes"/>
    <s v="round"/>
    <s v="none"/>
    <m/>
    <m/>
    <m/>
    <m/>
  </r>
  <r>
    <s v="Cf9819"/>
    <x v="1"/>
    <x v="1"/>
    <m/>
    <n v="13"/>
    <n v="30"/>
    <x v="10"/>
    <s v="smooth"/>
    <s v="yes"/>
    <s v="both ends rounded, but flattened"/>
    <s v="none"/>
    <m/>
    <m/>
    <m/>
    <m/>
  </r>
  <r>
    <s v="Cf9820"/>
    <x v="9"/>
    <x v="0"/>
    <m/>
    <n v="7"/>
    <n v="20"/>
    <x v="9"/>
    <s v="irregular"/>
    <s v="yes"/>
    <s v="both ends tapered, visible last whorl"/>
    <s v="&gt;10"/>
    <s v="Gyrolepis"/>
    <s v="very good orientation scale"/>
    <s v="maybe for the orientation and the quantity "/>
    <m/>
  </r>
  <r>
    <s v="Cf9821"/>
    <x v="0"/>
    <x v="0"/>
    <m/>
    <n v="11"/>
    <n v="21"/>
    <x v="9"/>
    <s v="irregular"/>
    <s v="yes"/>
    <s v="one side tapened and the other rounded, two spiral striations"/>
    <s v="&gt;10"/>
    <m/>
    <m/>
    <m/>
    <m/>
  </r>
  <r>
    <s v="Cf9822"/>
    <x v="1"/>
    <x v="1"/>
    <m/>
    <n v="8"/>
    <n v="20"/>
    <x v="9"/>
    <s v="smooth"/>
    <s v="yes"/>
    <s v="littles dimples but cylindral "/>
    <s v="none"/>
    <m/>
    <m/>
    <m/>
    <m/>
  </r>
  <r>
    <s v="Cf9823"/>
    <x v="3"/>
    <x v="0"/>
    <m/>
    <n v="8"/>
    <n v="20"/>
    <x v="9"/>
    <s v="irregular"/>
    <s v="yes"/>
    <s v="very good spiral striations all over the specimen"/>
    <s v="&gt;10"/>
    <s v="Gyrolepis"/>
    <m/>
    <s v="yes for the spiral striation F2"/>
    <m/>
  </r>
  <r>
    <s v="Cf9824"/>
    <x v="1"/>
    <x v="1"/>
    <m/>
    <n v="5"/>
    <n v="13"/>
    <x v="9"/>
    <s v="smooth"/>
    <s v="no"/>
    <s v="incomplete, one end rounded"/>
    <s v="none"/>
    <m/>
    <m/>
    <m/>
    <m/>
  </r>
  <r>
    <s v="Cf9825"/>
    <x v="8"/>
    <x v="9"/>
    <m/>
    <n v="8"/>
    <n v="15"/>
    <x v="20"/>
    <s v="irregular"/>
    <s v="no"/>
    <s v="incomplete, but seems cylindral "/>
    <s v="none"/>
    <m/>
    <m/>
    <m/>
    <m/>
  </r>
  <r>
    <s v="Cf9826"/>
    <x v="1"/>
    <x v="1"/>
    <m/>
    <n v="9"/>
    <n v="15"/>
    <x v="5"/>
    <s v="smooth"/>
    <s v="no"/>
    <s v="incomplete but seems like a tear shape"/>
    <s v="none"/>
    <m/>
    <m/>
    <m/>
    <m/>
  </r>
  <r>
    <s v="Cf9827"/>
    <x v="0"/>
    <x v="0"/>
    <m/>
    <n v="5"/>
    <n v="12"/>
    <x v="10"/>
    <s v="irregular"/>
    <s v="yes"/>
    <s v="many spiral striations, eucoprus shape like "/>
    <s v="&gt;10"/>
    <m/>
    <m/>
    <m/>
    <m/>
  </r>
  <r>
    <s v="Cf9828"/>
    <x v="1"/>
    <x v="1"/>
    <m/>
    <n v="7"/>
    <n v="12"/>
    <x v="2"/>
    <s v="smooth"/>
    <s v="yes"/>
    <s v="perfectly ovoïd, both ends rounded"/>
    <s v="none"/>
    <m/>
    <m/>
    <m/>
    <m/>
  </r>
  <r>
    <s v="Cf9829"/>
    <x v="1"/>
    <x v="1"/>
    <m/>
    <n v="8"/>
    <n v="14"/>
    <x v="5"/>
    <s v="smooth"/>
    <s v="no"/>
    <s v="incomplete but cylindral"/>
    <s v="none"/>
    <m/>
    <m/>
    <m/>
    <m/>
  </r>
  <r>
    <s v="Cf9830"/>
    <x v="0"/>
    <x v="0"/>
    <m/>
    <n v="5"/>
    <n v="16"/>
    <x v="10"/>
    <s v="irregular"/>
    <s v="yes"/>
    <s v="in two parts (broken), many spiral striations "/>
    <s v="&lt;5"/>
    <m/>
    <m/>
    <m/>
    <m/>
  </r>
  <r>
    <s v="Cf9831"/>
    <x v="8"/>
    <x v="9"/>
    <m/>
    <n v="5"/>
    <n v="7"/>
    <x v="12"/>
    <s v="smooth"/>
    <s v="no"/>
    <s v="incomplete, but rounded"/>
    <s v="none"/>
    <m/>
    <m/>
    <m/>
    <m/>
  </r>
  <r>
    <s v="Cf9832"/>
    <x v="1"/>
    <x v="1"/>
    <m/>
    <n v="4"/>
    <n v="10"/>
    <x v="9"/>
    <s v="smooth"/>
    <s v="yes"/>
    <s v="many striations but not in spiral, both ends rounded"/>
    <s v="5 to 10"/>
    <m/>
    <m/>
    <m/>
    <m/>
  </r>
  <r>
    <s v="Cf9833"/>
    <x v="9"/>
    <x v="0"/>
    <m/>
    <n v="9"/>
    <n v="9"/>
    <x v="12"/>
    <s v="smooth"/>
    <s v="no"/>
    <s v="visible last whorl but incomplete"/>
    <s v="none"/>
    <m/>
    <m/>
    <s v="maybe because the enroullement est bien visible en coupe "/>
    <m/>
  </r>
  <r>
    <s v="Cf9834"/>
    <x v="2"/>
    <x v="2"/>
    <m/>
    <n v="7"/>
    <n v="12"/>
    <x v="9"/>
    <s v="smooth"/>
    <s v="yes"/>
    <s v="odd shape"/>
    <s v="none"/>
    <m/>
    <m/>
    <m/>
    <m/>
  </r>
  <r>
    <s v="Cf9835"/>
    <x v="0"/>
    <x v="0"/>
    <m/>
    <n v="5"/>
    <n v="8"/>
    <x v="12"/>
    <s v="smooth"/>
    <s v="no"/>
    <s v="incomplete but one end rounded, poorly developed spiral but few spiral striations "/>
    <s v="none"/>
    <m/>
    <m/>
    <m/>
    <m/>
  </r>
  <r>
    <s v="Cf9836"/>
    <x v="2"/>
    <x v="2"/>
    <m/>
    <n v="7"/>
    <n v="11"/>
    <x v="9"/>
    <s v="irregular"/>
    <s v="no"/>
    <s v="incomplete and odd shape"/>
    <s v="none"/>
    <m/>
    <m/>
    <m/>
    <m/>
  </r>
  <r>
    <s v="Cf9837"/>
    <x v="15"/>
    <x v="3"/>
    <m/>
    <n v="14"/>
    <n v="7"/>
    <x v="9"/>
    <s v="smooth"/>
    <s v="no"/>
    <s v="incomplete but very flattened, many traces of gut"/>
    <s v="none"/>
    <m/>
    <m/>
    <m/>
    <m/>
  </r>
  <r>
    <s v="Cf9838"/>
    <x v="8"/>
    <x v="9"/>
    <m/>
    <n v="8"/>
    <n v="13"/>
    <x v="2"/>
    <s v="irregular"/>
    <s v="no"/>
    <s v="incomplete"/>
    <s v="&gt;10"/>
    <s v="Gyrolepis"/>
    <m/>
    <m/>
    <m/>
  </r>
  <r>
    <s v="Cf9839"/>
    <x v="8"/>
    <x v="9"/>
    <m/>
    <s v="unknown"/>
    <s v="unknown"/>
    <x v="2"/>
    <s v="irregular"/>
    <s v="no"/>
    <s v="too small and incomplete"/>
    <s v="&lt;5"/>
    <m/>
    <m/>
    <m/>
    <m/>
  </r>
  <r>
    <s v="Cf10038"/>
    <x v="9"/>
    <x v="0"/>
    <m/>
    <n v="7"/>
    <n v="20"/>
    <x v="2"/>
    <s v="smooth"/>
    <s v="yes"/>
    <s v="visible last whorl"/>
    <s v="none"/>
    <m/>
    <m/>
    <m/>
    <m/>
  </r>
  <r>
    <s v="Cf10039"/>
    <x v="2"/>
    <x v="2"/>
    <m/>
    <n v="15"/>
    <n v="20"/>
    <x v="9"/>
    <s v="irregular"/>
    <s v="yes"/>
    <s v="odd shape"/>
    <s v="&lt;5"/>
    <s v="odd long and thin tube with several layers "/>
    <m/>
    <s v="maybe if I can identify the &quot;tube&quot;"/>
    <m/>
  </r>
  <r>
    <m/>
    <x v="2"/>
    <x v="2"/>
    <m/>
    <m/>
    <m/>
    <x v="14"/>
    <m/>
    <m/>
    <s v="C'est la même chose qu'au dessus "/>
    <s v="other"/>
    <m/>
    <m/>
    <m/>
    <m/>
  </r>
  <r>
    <s v="Cf10040"/>
    <x v="4"/>
    <x v="3"/>
    <m/>
    <n v="10"/>
    <n v="14"/>
    <x v="2"/>
    <s v="irregular"/>
    <s v="yes"/>
    <s v="very flattened, ovoïd"/>
    <s v="none"/>
    <m/>
    <m/>
    <m/>
    <m/>
  </r>
  <r>
    <s v="Cf10041"/>
    <x v="3"/>
    <x v="0"/>
    <m/>
    <n v="6"/>
    <n v="21"/>
    <x v="2"/>
    <s v="irregular"/>
    <s v="yes"/>
    <s v="many spiral striations all over the specimen, but broken in 4 parts "/>
    <s v="&lt;5"/>
    <m/>
    <m/>
    <m/>
    <m/>
  </r>
  <r>
    <s v="Cf10042"/>
    <x v="9"/>
    <x v="0"/>
    <m/>
    <n v="6"/>
    <n v="12"/>
    <x v="5"/>
    <s v="irregular"/>
    <s v="no"/>
    <s v="visible last whorl but incomplete"/>
    <s v="&gt;10"/>
    <m/>
    <m/>
    <m/>
    <m/>
  </r>
  <r>
    <s v="Cf10043"/>
    <x v="1"/>
    <x v="1"/>
    <m/>
    <n v="6"/>
    <n v="7"/>
    <x v="9"/>
    <s v="smooth"/>
    <s v="yes"/>
    <s v="small and quite rounded, eucoprus shape"/>
    <s v="&lt;5"/>
    <m/>
    <m/>
    <m/>
    <m/>
  </r>
  <r>
    <s v="Cf10044"/>
    <x v="2"/>
    <x v="2"/>
    <m/>
    <n v="5"/>
    <n v="8"/>
    <x v="7"/>
    <s v="smooth"/>
    <s v="yes"/>
    <s v="odd shape, very angulate "/>
    <s v="none"/>
    <m/>
    <m/>
    <m/>
    <m/>
  </r>
  <r>
    <s v="Cf10045"/>
    <x v="1"/>
    <x v="12"/>
    <m/>
    <n v="5"/>
    <n v="6"/>
    <x v="7"/>
    <s v="smooth"/>
    <s v="yes"/>
    <s v="quite ovoïd, both ends rounded"/>
    <s v="none"/>
    <m/>
    <m/>
    <m/>
    <m/>
  </r>
  <r>
    <s v="Cf10046"/>
    <x v="1"/>
    <x v="1"/>
    <m/>
    <n v="5"/>
    <n v="9"/>
    <x v="7"/>
    <s v="irregular"/>
    <s v="yes"/>
    <s v="both ends tapered"/>
    <s v="none"/>
    <m/>
    <m/>
    <m/>
    <m/>
  </r>
  <r>
    <s v="Cf10047"/>
    <x v="9"/>
    <x v="0"/>
    <m/>
    <n v="3"/>
    <n v="6"/>
    <x v="5"/>
    <s v="smooth"/>
    <s v="yes"/>
    <s v="both ends rounded, visible last whorl"/>
    <s v="&lt;5"/>
    <m/>
    <m/>
    <m/>
    <m/>
  </r>
  <r>
    <s v="Cf10048"/>
    <x v="2"/>
    <x v="2"/>
    <m/>
    <n v="3"/>
    <n v="4"/>
    <x v="10"/>
    <s v="smooth"/>
    <s v="yes"/>
    <s v="rounded "/>
    <s v="none"/>
    <m/>
    <m/>
    <m/>
    <m/>
  </r>
  <r>
    <s v="Cf10052"/>
    <x v="8"/>
    <x v="9"/>
    <m/>
    <s v="unknown"/>
    <s v="unknown"/>
    <x v="12"/>
    <s v="smooth"/>
    <s v="no"/>
    <s v="too small and incomplete"/>
    <s v="&lt;5"/>
    <m/>
    <m/>
    <m/>
    <m/>
  </r>
  <r>
    <s v="Cf9984"/>
    <x v="3"/>
    <x v="0"/>
    <m/>
    <n v="4"/>
    <n v="17"/>
    <x v="9"/>
    <s v="smooth"/>
    <s v="yes"/>
    <s v="good spirals striations all over the specimen, both ends rounded"/>
    <s v="none"/>
    <m/>
    <m/>
    <m/>
    <m/>
  </r>
  <r>
    <s v="Cf9985"/>
    <x v="9"/>
    <x v="0"/>
    <m/>
    <n v="7"/>
    <n v="24"/>
    <x v="10"/>
    <s v="irregular"/>
    <s v="no"/>
    <s v="visible last whorl, one end very tapered"/>
    <s v="&lt;5"/>
    <s v="Gyrolepis"/>
    <m/>
    <m/>
    <m/>
  </r>
  <r>
    <s v="Cf9986"/>
    <x v="8"/>
    <x v="9"/>
    <m/>
    <n v="16"/>
    <n v="13"/>
    <x v="5"/>
    <s v="smooth"/>
    <s v="no"/>
    <s v="incomplete but flattened "/>
    <s v="none"/>
    <m/>
    <m/>
    <m/>
    <m/>
  </r>
  <r>
    <s v="Cf9987"/>
    <x v="2"/>
    <x v="2"/>
    <m/>
    <n v="7"/>
    <n v="9"/>
    <x v="9"/>
    <s v="smooth"/>
    <s v="yes"/>
    <s v="very very odd shape"/>
    <s v="none"/>
    <m/>
    <m/>
    <m/>
    <m/>
  </r>
  <r>
    <s v="Cf9988"/>
    <x v="4"/>
    <x v="3"/>
    <m/>
    <n v="20"/>
    <n v="13"/>
    <x v="2"/>
    <s v="smooth"/>
    <s v="no"/>
    <s v="incomplete, but very flattened"/>
    <s v="none"/>
    <m/>
    <m/>
    <m/>
    <m/>
  </r>
  <r>
    <s v="Cf9989"/>
    <x v="1"/>
    <x v="1"/>
    <m/>
    <n v="5"/>
    <n v="15"/>
    <x v="9"/>
    <s v="smooth"/>
    <s v="no"/>
    <s v="flattened with one end tapered"/>
    <s v="none"/>
    <m/>
    <m/>
    <m/>
    <m/>
  </r>
  <r>
    <s v="Cf9990"/>
    <x v="1"/>
    <x v="1"/>
    <s v="Eucoprus? "/>
    <n v="10"/>
    <n v="19"/>
    <x v="5"/>
    <s v="irregular"/>
    <s v="yes"/>
    <s v="many striations but not in spiral"/>
    <s v="none"/>
    <m/>
    <m/>
    <m/>
    <m/>
  </r>
  <r>
    <s v="Cf9991"/>
    <x v="0"/>
    <x v="0"/>
    <m/>
    <n v="15"/>
    <n v="16"/>
    <x v="5"/>
    <s v="irregular"/>
    <s v="no"/>
    <s v="incomplete but a lot of spiral striations "/>
    <s v="none"/>
    <m/>
    <m/>
    <m/>
    <m/>
  </r>
  <r>
    <s v="Cf9992"/>
    <x v="1"/>
    <x v="1"/>
    <m/>
    <n v="9"/>
    <n v="22"/>
    <x v="5"/>
    <s v="smooth"/>
    <s v="no"/>
    <s v="incomplete, one end rounded and globally very cylindral"/>
    <s v="none"/>
    <m/>
    <m/>
    <m/>
    <m/>
  </r>
  <r>
    <s v="Cf9993"/>
    <x v="3"/>
    <x v="0"/>
    <m/>
    <n v="6"/>
    <n v="11"/>
    <x v="15"/>
    <s v="smooth"/>
    <s v="yes"/>
    <s v="very good spiral striations all over the specimen"/>
    <s v="none"/>
    <m/>
    <m/>
    <s v="maybe for the specials striations "/>
    <m/>
  </r>
  <r>
    <s v="Cf9994"/>
    <x v="1"/>
    <x v="1"/>
    <m/>
    <n v="6"/>
    <n v="12"/>
    <x v="12"/>
    <s v="smooth"/>
    <s v="yes"/>
    <s v="tear shape, one end rounded and the other very tapered "/>
    <s v="5 to 10"/>
    <m/>
    <m/>
    <m/>
    <m/>
  </r>
  <r>
    <s v="Cf9995"/>
    <x v="1"/>
    <x v="12"/>
    <m/>
    <n v="10"/>
    <n v="12"/>
    <x v="12"/>
    <s v="smooth"/>
    <s v="yes"/>
    <s v="rounded but not flattened enought to be a H type"/>
    <s v="&lt;5"/>
    <m/>
    <m/>
    <m/>
    <m/>
  </r>
  <r>
    <s v="Cf9996"/>
    <x v="3"/>
    <x v="0"/>
    <m/>
    <n v="3"/>
    <n v="9"/>
    <x v="12"/>
    <s v="smooth"/>
    <s v="yes"/>
    <s v="many spiral striations but very smooth"/>
    <s v="none"/>
    <m/>
    <m/>
    <m/>
    <m/>
  </r>
  <r>
    <s v="Cf9997"/>
    <x v="2"/>
    <x v="2"/>
    <m/>
    <n v="6"/>
    <n v="6"/>
    <x v="2"/>
    <s v="irregular"/>
    <s v="yes"/>
    <s v="rounded but angulate so can't be B type"/>
    <s v="&lt;5"/>
    <m/>
    <m/>
    <m/>
    <m/>
  </r>
  <r>
    <s v="Cf9998"/>
    <x v="1"/>
    <x v="1"/>
    <m/>
    <n v="6"/>
    <n v="11"/>
    <x v="5"/>
    <s v="irregular"/>
    <s v="yes"/>
    <s v="many traces of gut , very flattened "/>
    <s v="none"/>
    <m/>
    <m/>
    <m/>
    <m/>
  </r>
  <r>
    <s v="Cf9999"/>
    <x v="1"/>
    <x v="1"/>
    <m/>
    <n v="8"/>
    <n v="14"/>
    <x v="2"/>
    <s v="irregular"/>
    <s v="yes"/>
    <s v="flattened with both ends rounded"/>
    <s v="5 to 10"/>
    <m/>
    <m/>
    <m/>
    <m/>
  </r>
  <r>
    <s v="Cf10000"/>
    <x v="4"/>
    <x v="3"/>
    <m/>
    <n v="8"/>
    <n v="9"/>
    <x v="5"/>
    <s v="smooth"/>
    <s v="yes"/>
    <s v="rounded"/>
    <s v="none"/>
    <m/>
    <m/>
    <m/>
    <m/>
  </r>
  <r>
    <s v="Cf10001"/>
    <x v="9"/>
    <x v="0"/>
    <m/>
    <n v="5"/>
    <n v="13"/>
    <x v="10"/>
    <s v="smooth"/>
    <s v="yes"/>
    <s v="last whorl visible, scroll type"/>
    <s v="none"/>
    <m/>
    <m/>
    <m/>
    <m/>
  </r>
  <r>
    <s v="Cf10002"/>
    <x v="9"/>
    <x v="0"/>
    <m/>
    <n v="4"/>
    <n v="7"/>
    <x v="9"/>
    <s v="irregular"/>
    <s v="no"/>
    <s v="incomplete, but last whorl visible"/>
    <s v="&lt;5"/>
    <m/>
    <m/>
    <m/>
    <m/>
  </r>
  <r>
    <s v="Cf10003"/>
    <x v="1"/>
    <x v="1"/>
    <m/>
    <n v="4"/>
    <n v="8"/>
    <x v="9"/>
    <s v="smooth"/>
    <s v="no"/>
    <s v="seems incomplete"/>
    <s v="none"/>
    <m/>
    <m/>
    <m/>
    <m/>
  </r>
  <r>
    <s v="Cf10004"/>
    <x v="1"/>
    <x v="1"/>
    <m/>
    <n v="5"/>
    <n v="8"/>
    <x v="9"/>
    <s v="smooth"/>
    <s v="yes"/>
    <s v="both ends rounded"/>
    <s v="none"/>
    <m/>
    <m/>
    <m/>
    <m/>
  </r>
  <r>
    <s v="Cf10005"/>
    <x v="2"/>
    <x v="2"/>
    <m/>
    <n v="6"/>
    <n v="12"/>
    <x v="9"/>
    <s v="smooth"/>
    <s v="no"/>
    <s v="incomplete, very angulate"/>
    <s v="&lt;5"/>
    <m/>
    <m/>
    <m/>
    <m/>
  </r>
  <r>
    <s v="Cf10006"/>
    <x v="1"/>
    <x v="1"/>
    <m/>
    <n v="6"/>
    <n v="7"/>
    <x v="2"/>
    <s v="smooth"/>
    <s v="no"/>
    <s v="incomplete but cylindral, one end rounded"/>
    <s v="5 to 10"/>
    <m/>
    <m/>
    <m/>
    <m/>
  </r>
  <r>
    <s v="Cf10007"/>
    <x v="1"/>
    <x v="1"/>
    <m/>
    <n v="7"/>
    <n v="3"/>
    <x v="5"/>
    <s v="irregular"/>
    <s v="yes"/>
    <s v="very small but cylindral and complete"/>
    <s v="5 to 10"/>
    <m/>
    <m/>
    <m/>
    <m/>
  </r>
  <r>
    <s v="Cf10008"/>
    <x v="1"/>
    <x v="1"/>
    <m/>
    <n v="6"/>
    <n v="9"/>
    <x v="7"/>
    <s v="smooth"/>
    <s v="yes"/>
    <s v="flattened but not enought to be a H type, ovoïd"/>
    <s v="none"/>
    <m/>
    <m/>
    <m/>
    <m/>
  </r>
  <r>
    <s v="Cf10009"/>
    <x v="1"/>
    <x v="1"/>
    <m/>
    <n v="4"/>
    <n v="8"/>
    <x v="2"/>
    <s v="irregular"/>
    <s v="no"/>
    <s v="incomplete but cylindral, one end rounded"/>
    <s v="&gt;10"/>
    <s v="Gyrolepis"/>
    <m/>
    <m/>
    <m/>
  </r>
  <r>
    <s v="Cf10010"/>
    <x v="0"/>
    <x v="0"/>
    <m/>
    <n v="8"/>
    <n v="8"/>
    <x v="9"/>
    <s v="smooth"/>
    <s v="yes"/>
    <s v="rounded and flattened but one big spiral striation"/>
    <s v="none"/>
    <m/>
    <m/>
    <m/>
    <m/>
  </r>
  <r>
    <s v="Cf10011"/>
    <x v="9"/>
    <x v="0"/>
    <m/>
    <n v="4"/>
    <n v="13"/>
    <x v="2"/>
    <s v="irregular"/>
    <s v="no"/>
    <s v="incomplete but visible last whorl"/>
    <s v="&lt;5"/>
    <s v="Gyrolepis"/>
    <m/>
    <m/>
    <m/>
  </r>
  <r>
    <s v="Cf10012"/>
    <x v="0"/>
    <x v="0"/>
    <m/>
    <n v="5"/>
    <n v="10"/>
    <x v="7"/>
    <s v="irregular"/>
    <s v="yes"/>
    <s v="many spiral striations"/>
    <s v="5 to 10"/>
    <m/>
    <m/>
    <m/>
    <m/>
  </r>
  <r>
    <s v="Cf10013"/>
    <x v="0"/>
    <x v="0"/>
    <m/>
    <n v="4"/>
    <n v="6"/>
    <x v="12"/>
    <s v="irregular"/>
    <s v="no"/>
    <s v="many spiral striations but incomplete"/>
    <s v="&lt;5"/>
    <s v="Gyrolepis"/>
    <m/>
    <m/>
    <m/>
  </r>
  <r>
    <s v="Cf10014"/>
    <x v="1"/>
    <x v="1"/>
    <m/>
    <n v="3"/>
    <n v="9"/>
    <x v="7"/>
    <s v="irregular"/>
    <s v="yes"/>
    <s v="both ends rouned "/>
    <s v="&gt;10"/>
    <m/>
    <m/>
    <m/>
    <m/>
  </r>
  <r>
    <s v="Cf10015"/>
    <x v="8"/>
    <x v="9"/>
    <m/>
    <s v="unknown"/>
    <s v="unknown"/>
    <x v="5"/>
    <s v="irregular"/>
    <s v="no"/>
    <s v="very incomplete"/>
    <s v="none"/>
    <m/>
    <m/>
    <m/>
    <m/>
  </r>
  <r>
    <s v="Cf10016"/>
    <x v="2"/>
    <x v="2"/>
    <m/>
    <n v="7"/>
    <n v="10"/>
    <x v="9"/>
    <s v="irregular"/>
    <s v="yes"/>
    <s v="odd shape, angulate, many traces of gut"/>
    <s v="none"/>
    <m/>
    <m/>
    <m/>
    <m/>
  </r>
  <r>
    <s v="Cf10017"/>
    <x v="1"/>
    <x v="1"/>
    <m/>
    <n v="5"/>
    <n v="6"/>
    <x v="10"/>
    <s v="irregular"/>
    <s v="no"/>
    <s v="incomplete but cylindral, one end rounded"/>
    <s v="none"/>
    <m/>
    <m/>
    <m/>
    <m/>
  </r>
  <r>
    <s v="Cf10018"/>
    <x v="2"/>
    <x v="2"/>
    <m/>
    <n v="5"/>
    <n v="8"/>
    <x v="10"/>
    <s v="irregular"/>
    <s v="yes"/>
    <s v="eucoprus shape"/>
    <s v="&lt;5"/>
    <m/>
    <m/>
    <m/>
    <m/>
  </r>
  <r>
    <s v="Cf10019"/>
    <x v="8"/>
    <x v="9"/>
    <m/>
    <s v="unknown"/>
    <s v="unknown"/>
    <x v="13"/>
    <s v="irregular"/>
    <s v="yes"/>
    <s v="very incomplete"/>
    <s v="&lt;5"/>
    <m/>
    <m/>
    <m/>
    <m/>
  </r>
  <r>
    <s v="Cf10020"/>
    <x v="8"/>
    <x v="9"/>
    <m/>
    <s v="unknown"/>
    <s v="unknown"/>
    <x v="13"/>
    <s v="irregular"/>
    <s v="no"/>
    <s v="too incomplete and small"/>
    <s v="&gt;10"/>
    <s v="round scales included "/>
    <m/>
    <m/>
    <m/>
  </r>
  <r>
    <s v="Cf10021"/>
    <x v="1"/>
    <x v="1"/>
    <m/>
    <n v="3"/>
    <n v="6"/>
    <x v="9"/>
    <s v="smooth"/>
    <s v="yes"/>
    <s v="incomplete but cylindral"/>
    <s v="none"/>
    <m/>
    <m/>
    <m/>
    <m/>
  </r>
  <r>
    <s v="Cf10022"/>
    <x v="1"/>
    <x v="1"/>
    <m/>
    <n v="5"/>
    <n v="7"/>
    <x v="5"/>
    <s v="smooth"/>
    <s v="no"/>
    <s v="flattened but not enought to be a H type, ovoïd"/>
    <s v="none"/>
    <m/>
    <m/>
    <m/>
    <m/>
  </r>
  <r>
    <s v="Cf10023"/>
    <x v="8"/>
    <x v="9"/>
    <m/>
    <s v="unknown"/>
    <s v="unknown"/>
    <x v="5"/>
    <s v="smooth"/>
    <s v="no"/>
    <s v="too small and incomplete"/>
    <s v="&lt;5"/>
    <s v="Gyrolepis "/>
    <m/>
    <m/>
    <m/>
  </r>
  <r>
    <s v="Cf10024"/>
    <x v="0"/>
    <x v="0"/>
    <s v="Eucoprus? "/>
    <n v="4"/>
    <n v="6"/>
    <x v="9"/>
    <s v="smooth"/>
    <s v="yes"/>
    <m/>
    <s v="&lt;5"/>
    <m/>
    <m/>
    <m/>
    <m/>
  </r>
  <r>
    <s v="Cf10025"/>
    <x v="8"/>
    <x v="9"/>
    <m/>
    <s v="unknown"/>
    <s v="unknown"/>
    <x v="12"/>
    <s v="irregular"/>
    <s v="no"/>
    <s v="too small and incomplete"/>
    <s v="other"/>
    <m/>
    <m/>
    <m/>
    <m/>
  </r>
  <r>
    <s v="Cf10031"/>
    <x v="1"/>
    <x v="1"/>
    <m/>
    <n v="3"/>
    <n v="5"/>
    <x v="12"/>
    <s v="smooth"/>
    <s v="yes"/>
    <s v="ovoïd, both ends rounded"/>
    <s v="none"/>
    <m/>
    <m/>
    <m/>
    <m/>
  </r>
  <r>
    <s v="Cf9786"/>
    <x v="4"/>
    <x v="3"/>
    <m/>
    <n v="8"/>
    <n v="16"/>
    <x v="9"/>
    <s v="smooth"/>
    <s v="no"/>
    <s v="very flattened, incomplete"/>
    <s v="none"/>
    <m/>
    <m/>
    <m/>
    <m/>
  </r>
  <r>
    <s v="Cf9787"/>
    <x v="4"/>
    <x v="3"/>
    <m/>
    <n v="8"/>
    <n v="17"/>
    <x v="9"/>
    <s v="irregular"/>
    <s v="yes"/>
    <s v="eucoprus shape"/>
    <s v="none"/>
    <m/>
    <m/>
    <m/>
    <m/>
  </r>
  <r>
    <s v="Cf9788"/>
    <x v="4"/>
    <x v="3"/>
    <m/>
    <n v="8"/>
    <n v="11"/>
    <x v="9"/>
    <s v="smooth"/>
    <s v="yes"/>
    <s v="eucoprus shape"/>
    <s v="none"/>
    <m/>
    <m/>
    <m/>
    <m/>
  </r>
  <r>
    <s v="Cf9789"/>
    <x v="1"/>
    <x v="1"/>
    <m/>
    <n v="21"/>
    <n v="31"/>
    <x v="9"/>
    <s v="irregular"/>
    <s v="yes"/>
    <s v="massive, many irregularities and eucoprus shape"/>
    <s v="&lt;5"/>
    <m/>
    <m/>
    <m/>
    <m/>
  </r>
  <r>
    <s v="Cf9790"/>
    <x v="0"/>
    <x v="0"/>
    <m/>
    <n v="10"/>
    <n v="20"/>
    <x v="9"/>
    <s v="irregular"/>
    <s v="yes"/>
    <s v="both ends slightly tapered"/>
    <s v="&lt;5"/>
    <m/>
    <s v="orientation scales"/>
    <m/>
    <m/>
  </r>
  <r>
    <s v="Cf9791"/>
    <x v="2"/>
    <x v="2"/>
    <m/>
    <n v="13"/>
    <n v="17"/>
    <x v="5"/>
    <s v="irregular"/>
    <s v="yes"/>
    <s v="triangle shape"/>
    <s v="&lt;5"/>
    <m/>
    <m/>
    <m/>
    <m/>
  </r>
  <r>
    <s v="Cf9792"/>
    <x v="9"/>
    <x v="0"/>
    <m/>
    <n v="9"/>
    <n v="17"/>
    <x v="19"/>
    <s v="irregular"/>
    <s v="yes"/>
    <s v="tooth shape, visible last whorl"/>
    <s v="&lt;5"/>
    <m/>
    <m/>
    <m/>
    <m/>
  </r>
  <r>
    <s v="Cf9793"/>
    <x v="2"/>
    <x v="2"/>
    <m/>
    <n v="14"/>
    <n v="14"/>
    <x v="9"/>
    <s v="irregular"/>
    <s v="yes"/>
    <s v="rounded and flattened but dimples"/>
    <s v="none"/>
    <m/>
    <m/>
    <m/>
    <m/>
  </r>
  <r>
    <s v="Cf9794"/>
    <x v="1"/>
    <x v="1"/>
    <m/>
    <n v="4"/>
    <n v="8"/>
    <x v="5"/>
    <s v="irregular"/>
    <s v="yes"/>
    <s v="tooth shape, many striations but not in spiral, one end very tapered "/>
    <s v="&gt;10"/>
    <s v="Gyrolepis"/>
    <m/>
    <m/>
    <m/>
  </r>
  <r>
    <s v="Cf9795"/>
    <x v="1"/>
    <x v="1"/>
    <m/>
    <n v="10"/>
    <n v="5"/>
    <x v="10"/>
    <s v="irregular"/>
    <s v="no"/>
    <s v="incomplete "/>
    <s v="&gt;10"/>
    <s v="Gyrolepis"/>
    <m/>
    <m/>
    <m/>
  </r>
  <r>
    <s v="Cf9796"/>
    <x v="1"/>
    <x v="1"/>
    <m/>
    <n v="8"/>
    <n v="18"/>
    <x v="9"/>
    <s v="smooth"/>
    <s v="yes"/>
    <s v="eucoprus shape"/>
    <s v="&lt;5"/>
    <m/>
    <m/>
    <m/>
    <m/>
  </r>
  <r>
    <s v="Cf9797"/>
    <x v="1"/>
    <x v="1"/>
    <m/>
    <n v="7"/>
    <n v="14"/>
    <x v="5"/>
    <s v="smooth"/>
    <s v="yes"/>
    <s v="both ends rounded"/>
    <s v="none"/>
    <m/>
    <m/>
    <m/>
    <m/>
  </r>
  <r>
    <s v="Cf9798"/>
    <x v="1"/>
    <x v="1"/>
    <m/>
    <n v="10"/>
    <n v="17"/>
    <x v="2"/>
    <s v="smooth"/>
    <s v="no"/>
    <s v="incomplete, one end rounded"/>
    <s v="5 to 10"/>
    <m/>
    <m/>
    <m/>
    <m/>
  </r>
  <r>
    <s v="Cf9799"/>
    <x v="1"/>
    <x v="1"/>
    <m/>
    <n v="4"/>
    <n v="8"/>
    <x v="10"/>
    <s v="smooth"/>
    <s v="yes"/>
    <s v="both ends rounded"/>
    <s v="none"/>
    <m/>
    <m/>
    <m/>
    <m/>
  </r>
  <r>
    <s v="Cf9800"/>
    <x v="4"/>
    <x v="3"/>
    <m/>
    <n v="9"/>
    <n v="17"/>
    <x v="12"/>
    <s v="smooth"/>
    <s v="no"/>
    <s v="incomplete but very flattened, many traces of gut"/>
    <s v="none"/>
    <m/>
    <m/>
    <m/>
    <m/>
  </r>
  <r>
    <s v="Cf9801"/>
    <x v="1"/>
    <x v="1"/>
    <m/>
    <n v="7"/>
    <n v="18"/>
    <x v="5"/>
    <s v="irregular"/>
    <s v="yes"/>
    <s v="both ends rounded"/>
    <s v="&lt;5"/>
    <m/>
    <m/>
    <m/>
    <m/>
  </r>
  <r>
    <s v="Cf9802"/>
    <x v="8"/>
    <x v="9"/>
    <m/>
    <n v="11"/>
    <n v="23"/>
    <x v="12"/>
    <s v="irregular"/>
    <s v="yes"/>
    <s v="incomplete, but seems spiral scroll type"/>
    <s v="none"/>
    <m/>
    <m/>
    <m/>
    <m/>
  </r>
  <r>
    <s v="Cf9803"/>
    <x v="0"/>
    <x v="0"/>
    <m/>
    <n v="10"/>
    <n v="17"/>
    <x v="9"/>
    <s v="smooth"/>
    <s v="yes"/>
    <s v="poorly developed spiral "/>
    <s v="none"/>
    <m/>
    <m/>
    <m/>
    <m/>
  </r>
  <r>
    <s v="Cf9804"/>
    <x v="8"/>
    <x v="9"/>
    <m/>
    <n v="5"/>
    <n v="17"/>
    <x v="10"/>
    <s v="irregular"/>
    <s v="no"/>
    <s v="incomplete"/>
    <s v="&lt;5"/>
    <s v="big complete tooth with specific structure"/>
    <m/>
    <m/>
    <m/>
  </r>
  <r>
    <s v="Cf9805"/>
    <x v="1"/>
    <x v="1"/>
    <m/>
    <n v="12"/>
    <n v="14"/>
    <x v="5"/>
    <s v="irregular"/>
    <s v="yes"/>
    <s v="rounded and flattened"/>
    <s v="none"/>
    <m/>
    <m/>
    <m/>
    <m/>
  </r>
  <r>
    <s v="Cf9806"/>
    <x v="0"/>
    <x v="0"/>
    <m/>
    <n v="8"/>
    <n v="16"/>
    <x v="9"/>
    <s v="irregular"/>
    <s v="yes"/>
    <s v="many traces of gut"/>
    <s v="&lt;5"/>
    <m/>
    <m/>
    <m/>
    <m/>
  </r>
  <r>
    <s v="Cf9807"/>
    <x v="4"/>
    <x v="3"/>
    <m/>
    <n v="5"/>
    <n v="13"/>
    <x v="2"/>
    <s v="smooth"/>
    <s v="no"/>
    <s v="incomplete"/>
    <s v="none"/>
    <m/>
    <m/>
    <m/>
    <m/>
  </r>
  <r>
    <s v="Cf9808"/>
    <x v="2"/>
    <x v="2"/>
    <m/>
    <n v="10"/>
    <n v="18"/>
    <x v="2"/>
    <s v="irregular"/>
    <s v="yes"/>
    <s v="few striations but not in spiral "/>
    <s v="&gt;10"/>
    <m/>
    <m/>
    <m/>
    <m/>
  </r>
  <r>
    <s v="Cf9809"/>
    <x v="4"/>
    <x v="3"/>
    <m/>
    <n v="7"/>
    <n v="10"/>
    <x v="9"/>
    <s v="smooth"/>
    <s v="no"/>
    <s v="incomplete, one end rounded"/>
    <s v="none"/>
    <m/>
    <m/>
    <m/>
    <m/>
  </r>
  <r>
    <s v="Cf9810"/>
    <x v="1"/>
    <x v="12"/>
    <m/>
    <n v="9"/>
    <n v="9"/>
    <x v="9"/>
    <s v="irregular"/>
    <s v="yes"/>
    <s v="rounded, many irregularities"/>
    <s v="&lt;5"/>
    <m/>
    <m/>
    <m/>
    <m/>
  </r>
  <r>
    <s v="Cf9811"/>
    <x v="4"/>
    <x v="3"/>
    <m/>
    <n v="8"/>
    <n v="11"/>
    <x v="9"/>
    <s v="irregular"/>
    <s v="no"/>
    <s v="incomplete"/>
    <s v="&lt;5"/>
    <m/>
    <m/>
    <m/>
    <m/>
  </r>
  <r>
    <s v="Cf9812"/>
    <x v="2"/>
    <x v="2"/>
    <m/>
    <n v="10"/>
    <n v="10"/>
    <x v="9"/>
    <s v="irregular"/>
    <s v="no"/>
    <s v="incomplete, odd shape"/>
    <s v="&lt;5"/>
    <m/>
    <m/>
    <m/>
    <m/>
  </r>
  <r>
    <s v="Cf9813"/>
    <x v="8"/>
    <x v="9"/>
    <m/>
    <n v="10"/>
    <n v="10"/>
    <x v="9"/>
    <s v="irregular"/>
    <s v="yes"/>
    <s v="odd shape "/>
    <s v="&lt;5"/>
    <m/>
    <m/>
    <m/>
    <m/>
  </r>
  <r>
    <s v="Cf9814"/>
    <x v="9"/>
    <x v="0"/>
    <m/>
    <n v="5"/>
    <n v="15"/>
    <x v="9"/>
    <s v="irregular"/>
    <s v="yes"/>
    <s v="visible last whorl, both ends tapered "/>
    <s v="&gt;10"/>
    <s v="Gyrolepis x3 "/>
    <m/>
    <m/>
    <m/>
  </r>
  <r>
    <s v="Cf9815"/>
    <x v="1"/>
    <x v="1"/>
    <m/>
    <n v="5"/>
    <n v="8"/>
    <x v="12"/>
    <s v="smooth"/>
    <s v="no"/>
    <s v="incomplete but cylindral"/>
    <s v="&lt;5"/>
    <m/>
    <m/>
    <m/>
    <m/>
  </r>
  <r>
    <s v="Cf9816"/>
    <x v="1"/>
    <x v="1"/>
    <m/>
    <n v="5"/>
    <n v="10"/>
    <x v="9"/>
    <s v="irregular"/>
    <s v="no"/>
    <s v="incomplete "/>
    <s v="&lt;5"/>
    <s v="Gyrolepis"/>
    <m/>
    <m/>
    <m/>
  </r>
  <r>
    <s v="Cf9817"/>
    <x v="8"/>
    <x v="9"/>
    <m/>
    <n v="20"/>
    <n v="10"/>
    <x v="2"/>
    <s v="irregular"/>
    <s v="no"/>
    <s v="incomplete but massive "/>
    <s v="&lt;5"/>
    <m/>
    <m/>
    <m/>
    <m/>
  </r>
  <r>
    <m/>
    <x v="8"/>
    <x v="9"/>
    <m/>
    <m/>
    <m/>
    <x v="14"/>
    <m/>
    <m/>
    <s v="C'est la même chose qu'au dessus "/>
    <s v="other"/>
    <s v="un super long tube "/>
    <m/>
    <m/>
    <m/>
  </r>
  <r>
    <s v="Cf9818"/>
    <x v="1"/>
    <x v="1"/>
    <m/>
    <n v="5"/>
    <n v="8"/>
    <x v="12"/>
    <s v="smooth"/>
    <s v="yes"/>
    <s v="ovoïd, both ends rounded"/>
    <s v="none"/>
    <m/>
    <m/>
    <m/>
    <m/>
  </r>
  <r>
    <s v="Cf9916"/>
    <x v="2"/>
    <x v="2"/>
    <m/>
    <n v="19"/>
    <n v="33"/>
    <x v="12"/>
    <s v="irregular"/>
    <s v="yes"/>
    <s v="odd texture, massive, both ends tapered"/>
    <s v="&lt;5"/>
    <m/>
    <m/>
    <m/>
    <m/>
  </r>
  <r>
    <s v="Cf9917"/>
    <x v="0"/>
    <x v="0"/>
    <m/>
    <n v="11"/>
    <n v="17"/>
    <x v="2"/>
    <s v="smooth"/>
    <s v="yes"/>
    <s v="poorly developed spiral "/>
    <s v="&lt;5"/>
    <m/>
    <m/>
    <m/>
    <m/>
  </r>
  <r>
    <s v="Cf9918"/>
    <x v="0"/>
    <x v="0"/>
    <m/>
    <n v="8"/>
    <n v="17"/>
    <x v="5"/>
    <s v="irregular"/>
    <s v="yes"/>
    <s v="many spiral striations all over the specimen  "/>
    <s v="5 to 10"/>
    <m/>
    <s v="orientation scale"/>
    <m/>
    <m/>
  </r>
  <r>
    <s v="Cf9919"/>
    <x v="2"/>
    <x v="2"/>
    <m/>
    <n v="7"/>
    <n v="23"/>
    <x v="2"/>
    <s v="smooth"/>
    <s v="no"/>
    <s v="incomplete, tooth shape with a very tapered end "/>
    <s v="5 to 10"/>
    <m/>
    <m/>
    <m/>
    <m/>
  </r>
  <r>
    <s v="Cf9920"/>
    <x v="8"/>
    <x v="9"/>
    <m/>
    <n v="13"/>
    <n v="17"/>
    <x v="2"/>
    <s v="smooth"/>
    <s v="no"/>
    <s v="incomplete, but seems very flattened, the inside is a different color than the outside "/>
    <s v="none"/>
    <m/>
    <m/>
    <m/>
    <m/>
  </r>
  <r>
    <s v="Cf9921"/>
    <x v="8"/>
    <x v="9"/>
    <m/>
    <n v="9"/>
    <n v="13"/>
    <x v="9"/>
    <s v="irregular"/>
    <s v="no"/>
    <s v="incomplete, but seems cylindral, many traces of gut"/>
    <s v="&lt;5"/>
    <m/>
    <m/>
    <m/>
    <m/>
  </r>
  <r>
    <s v="Cf9922"/>
    <x v="1"/>
    <x v="1"/>
    <m/>
    <n v="8"/>
    <n v="14"/>
    <x v="5"/>
    <s v="irregular"/>
    <s v="yes"/>
    <s v="both ends rounded "/>
    <s v="5 to 10"/>
    <m/>
    <m/>
    <m/>
    <m/>
  </r>
  <r>
    <s v="Cf9923"/>
    <x v="1"/>
    <x v="1"/>
    <m/>
    <n v="10"/>
    <n v="14"/>
    <x v="9"/>
    <s v="irregular"/>
    <s v="yes"/>
    <s v="rounded, odd texture"/>
    <s v="none"/>
    <m/>
    <m/>
    <m/>
    <m/>
  </r>
  <r>
    <s v="Cf9924"/>
    <x v="1"/>
    <x v="1"/>
    <m/>
    <n v="9"/>
    <n v="12"/>
    <x v="5"/>
    <s v="smooth"/>
    <s v="yes"/>
    <s v="eucoprus shape"/>
    <s v="none"/>
    <m/>
    <m/>
    <m/>
    <m/>
  </r>
  <r>
    <s v="Cf9925"/>
    <x v="9"/>
    <x v="0"/>
    <m/>
    <n v="6"/>
    <n v="9"/>
    <x v="5"/>
    <s v="smooth"/>
    <s v="yes"/>
    <s v="visible last whorl"/>
    <s v="none"/>
    <m/>
    <m/>
    <m/>
    <m/>
  </r>
  <r>
    <s v="Cf9926"/>
    <x v="4"/>
    <x v="3"/>
    <m/>
    <n v="6"/>
    <n v="10"/>
    <x v="5"/>
    <s v="smooth"/>
    <s v="yes"/>
    <s v="ovoïd, both ends rounded"/>
    <s v="&lt;5"/>
    <m/>
    <m/>
    <m/>
    <m/>
  </r>
  <r>
    <s v="Cf9927"/>
    <x v="1"/>
    <x v="1"/>
    <m/>
    <n v="15"/>
    <n v="46"/>
    <x v="9"/>
    <s v="irregular"/>
    <s v="yes"/>
    <s v="in two parts, both ends are &quot;pad&quot; "/>
    <s v="&lt;5"/>
    <m/>
    <m/>
    <m/>
    <m/>
  </r>
  <r>
    <s v="Cf9928"/>
    <x v="0"/>
    <x v="0"/>
    <m/>
    <n v="5"/>
    <n v="12"/>
    <x v="2"/>
    <s v="irregular"/>
    <s v="yes"/>
    <s v="eucoprus shape"/>
    <s v="&lt;5"/>
    <m/>
    <m/>
    <m/>
    <m/>
  </r>
  <r>
    <s v="Cf9929"/>
    <x v="1"/>
    <x v="1"/>
    <m/>
    <n v="7"/>
    <n v="10"/>
    <x v="5"/>
    <s v="smooth"/>
    <s v="yes"/>
    <s v="both ends rounded"/>
    <s v="none"/>
    <m/>
    <m/>
    <m/>
    <m/>
  </r>
  <r>
    <s v="Cf9930"/>
    <x v="1"/>
    <x v="1"/>
    <m/>
    <n v="3"/>
    <n v="5"/>
    <x v="5"/>
    <s v="smooth"/>
    <s v="yes"/>
    <s v="really small "/>
    <s v="5 to 10"/>
    <m/>
    <m/>
    <m/>
    <m/>
  </r>
  <r>
    <s v="Cf9931"/>
    <x v="0"/>
    <x v="0"/>
    <m/>
    <n v="6"/>
    <n v="13"/>
    <x v="2"/>
    <s v="irregular"/>
    <s v="yes"/>
    <s v="both ends flattened, many irregularities"/>
    <s v="&lt;5"/>
    <m/>
    <m/>
    <m/>
    <m/>
  </r>
  <r>
    <s v="Cf9932"/>
    <x v="0"/>
    <x v="0"/>
    <m/>
    <n v="6"/>
    <n v="5"/>
    <x v="2"/>
    <s v="irregular"/>
    <s v="yes"/>
    <s v="small but cylindar with spiral striations"/>
    <s v="&lt;5"/>
    <m/>
    <m/>
    <m/>
    <m/>
  </r>
  <r>
    <s v="Cf9933"/>
    <x v="2"/>
    <x v="2"/>
    <m/>
    <n v="5"/>
    <n v="7"/>
    <x v="9"/>
    <s v="irregular"/>
    <s v="yes"/>
    <s v="very odd shape and texture, for me its not a coprolite"/>
    <s v="none"/>
    <m/>
    <m/>
    <m/>
    <m/>
  </r>
  <r>
    <s v="Cf9934"/>
    <x v="2"/>
    <x v="2"/>
    <m/>
    <n v="6"/>
    <n v="10"/>
    <x v="10"/>
    <s v="irregular"/>
    <s v="yes"/>
    <s v="very odd shape and texture, for me its not a coprolite"/>
    <s v="none"/>
    <m/>
    <m/>
    <m/>
    <m/>
  </r>
  <r>
    <s v="Cf9935"/>
    <x v="1"/>
    <x v="1"/>
    <m/>
    <n v="5"/>
    <n v="11"/>
    <x v="5"/>
    <s v="smooth"/>
    <s v="yes"/>
    <s v="tooth shape, bery angular, flattened but not enough "/>
    <s v="none"/>
    <m/>
    <m/>
    <m/>
    <m/>
  </r>
  <r>
    <s v="Cf9936"/>
    <x v="8"/>
    <x v="9"/>
    <m/>
    <s v="unknown"/>
    <s v="unknown"/>
    <x v="2"/>
    <s v="irregular"/>
    <s v="no"/>
    <s v="too incomplete and small"/>
    <s v="&lt;5"/>
    <m/>
    <m/>
    <m/>
    <m/>
  </r>
  <r>
    <s v="Cf9937"/>
    <x v="1"/>
    <x v="1"/>
    <m/>
    <n v="6"/>
    <n v="12"/>
    <x v="2"/>
    <s v="irregular"/>
    <s v="no"/>
    <s v="incomplete, many traces of gut  "/>
    <s v="&lt;5"/>
    <m/>
    <m/>
    <m/>
    <m/>
  </r>
  <r>
    <s v="Cf9938"/>
    <x v="8"/>
    <x v="9"/>
    <m/>
    <n v="15"/>
    <n v="7"/>
    <x v="9"/>
    <s v="irregular"/>
    <s v="no"/>
    <s v="incomplete, many traces of gut"/>
    <s v="&lt;5"/>
    <s v="including a very long scale rectangular"/>
    <m/>
    <m/>
    <m/>
  </r>
  <r>
    <s v="Cf9939"/>
    <x v="1"/>
    <x v="1"/>
    <m/>
    <n v="7"/>
    <n v="11"/>
    <x v="5"/>
    <s v="smooth"/>
    <s v="yes"/>
    <s v="flattened but not enough"/>
    <s v="none"/>
    <m/>
    <m/>
    <m/>
    <m/>
  </r>
  <r>
    <s v="Cf9940"/>
    <x v="2"/>
    <x v="2"/>
    <m/>
    <n v="7"/>
    <n v="24"/>
    <x v="9"/>
    <s v="smooth"/>
    <s v="yes"/>
    <s v="in two parts, quite cylindral but not really, one end is tapered"/>
    <s v="&lt;5"/>
    <m/>
    <m/>
    <m/>
    <m/>
  </r>
  <r>
    <s v="Cf9941"/>
    <x v="8"/>
    <x v="9"/>
    <m/>
    <n v="7"/>
    <n v="10"/>
    <x v="10"/>
    <s v="smooth"/>
    <s v="no"/>
    <s v="incomplete"/>
    <s v="&lt;5"/>
    <s v="Gyrolepis"/>
    <m/>
    <m/>
    <m/>
  </r>
  <r>
    <s v="Cf9942"/>
    <x v="0"/>
    <x v="0"/>
    <m/>
    <n v="5"/>
    <n v="8"/>
    <x v="10"/>
    <s v="smooth"/>
    <s v="yes"/>
    <s v="eucoprus shape"/>
    <s v="&lt;5"/>
    <m/>
    <m/>
    <m/>
    <m/>
  </r>
  <r>
    <s v="Cf9943"/>
    <x v="0"/>
    <x v="0"/>
    <m/>
    <n v="6"/>
    <n v="13"/>
    <x v="9"/>
    <s v="irregular"/>
    <s v="yes"/>
    <s v="poorly developed spiral but pretty sure its a F type "/>
    <s v="&gt;10"/>
    <s v="Gyrolepis"/>
    <m/>
    <m/>
    <m/>
  </r>
  <r>
    <s v="Cf9944"/>
    <x v="2"/>
    <x v="2"/>
    <m/>
    <n v="3"/>
    <n v="15"/>
    <x v="9"/>
    <s v="smooth"/>
    <s v="yes"/>
    <s v="quite cylindral but quite curved too, many dimples"/>
    <s v="none"/>
    <m/>
    <m/>
    <m/>
    <m/>
  </r>
  <r>
    <s v="Cf9945"/>
    <x v="2"/>
    <x v="2"/>
    <m/>
    <n v="8"/>
    <n v="10"/>
    <x v="9"/>
    <s v="smooth"/>
    <s v="no"/>
    <s v="incomplete, the end is &quot;pad&quot; but rounded"/>
    <s v="none"/>
    <m/>
    <m/>
    <m/>
    <m/>
  </r>
  <r>
    <s v="Cf9946"/>
    <x v="2"/>
    <x v="2"/>
    <m/>
    <n v="11"/>
    <n v="11"/>
    <x v="9"/>
    <s v="irregular"/>
    <s v="no"/>
    <s v="incomplete, the end is &quot;pad&quot; but rounded"/>
    <s v="none"/>
    <m/>
    <m/>
    <m/>
    <m/>
  </r>
  <r>
    <s v="Cf9947"/>
    <x v="1"/>
    <x v="1"/>
    <m/>
    <n v="5"/>
    <n v="9"/>
    <x v="10"/>
    <s v="smooth"/>
    <s v="no"/>
    <s v="slightly flattened, incomplete"/>
    <s v="&lt;5"/>
    <m/>
    <m/>
    <m/>
    <m/>
  </r>
  <r>
    <s v="Cf9948"/>
    <x v="1"/>
    <x v="1"/>
    <m/>
    <n v="3"/>
    <n v="7"/>
    <x v="9"/>
    <s v="irregular"/>
    <s v="yes"/>
    <s v="one end rounded and the other tapered"/>
    <s v="&gt;10"/>
    <m/>
    <m/>
    <m/>
    <m/>
  </r>
  <r>
    <s v="Cf9949"/>
    <x v="0"/>
    <x v="0"/>
    <m/>
    <n v="7"/>
    <n v="8"/>
    <x v="5"/>
    <s v="irregular"/>
    <s v="no"/>
    <s v="many spiral striations, incomplete, one end rounded"/>
    <s v="&lt;5"/>
    <m/>
    <m/>
    <m/>
    <m/>
  </r>
  <r>
    <s v="Cf9950"/>
    <x v="8"/>
    <x v="9"/>
    <m/>
    <n v="7"/>
    <n v="17"/>
    <x v="5"/>
    <s v="irregular"/>
    <s v="no"/>
    <s v="incomplete, one end very tapered"/>
    <s v="5 to 10"/>
    <m/>
    <m/>
    <m/>
    <m/>
  </r>
  <r>
    <s v="Cf9951"/>
    <x v="2"/>
    <x v="2"/>
    <m/>
    <n v="4"/>
    <n v="14"/>
    <x v="9"/>
    <s v="smooth"/>
    <s v="yes"/>
    <s v="slightly curved but quite cylindral "/>
    <s v="none"/>
    <m/>
    <m/>
    <m/>
    <m/>
  </r>
  <r>
    <s v="Cf9952"/>
    <x v="1"/>
    <x v="1"/>
    <m/>
    <n v="5"/>
    <n v="13"/>
    <x v="2"/>
    <s v="irregular"/>
    <s v="no"/>
    <s v="many striations but not in spiral"/>
    <s v="&lt;5"/>
    <m/>
    <m/>
    <m/>
    <m/>
  </r>
  <r>
    <s v="Cf9953"/>
    <x v="9"/>
    <x v="0"/>
    <m/>
    <n v="6"/>
    <n v="16"/>
    <x v="2"/>
    <s v="smooth"/>
    <s v="no"/>
    <s v="last whorl visible, scroll type"/>
    <s v="&gt;10"/>
    <m/>
    <m/>
    <m/>
    <m/>
  </r>
  <r>
    <s v="Cf9954"/>
    <x v="2"/>
    <x v="2"/>
    <m/>
    <n v="10"/>
    <n v="7"/>
    <x v="9"/>
    <s v="irregular"/>
    <s v="yes "/>
    <s v="small rounded and slightly flattened "/>
    <s v="&gt;10"/>
    <m/>
    <m/>
    <m/>
    <m/>
  </r>
  <r>
    <s v="Cf9955"/>
    <x v="8"/>
    <x v="9"/>
    <m/>
    <n v="10"/>
    <n v="9"/>
    <x v="2"/>
    <s v="irregular"/>
    <s v="no"/>
    <s v="odd shape"/>
    <s v="none"/>
    <m/>
    <m/>
    <m/>
    <m/>
  </r>
  <r>
    <s v="Cf9956"/>
    <x v="8"/>
    <x v="9"/>
    <m/>
    <n v="10"/>
    <n v="13"/>
    <x v="2"/>
    <s v="irregular"/>
    <s v="no"/>
    <s v="seems cylindral "/>
    <s v="none"/>
    <m/>
    <m/>
    <m/>
    <m/>
  </r>
  <r>
    <s v="Cf9957"/>
    <x v="1"/>
    <x v="1"/>
    <m/>
    <n v="5"/>
    <n v="10"/>
    <x v="5"/>
    <s v="smooth"/>
    <s v="yes "/>
    <s v="both ends rounded "/>
    <s v="&lt;5"/>
    <m/>
    <m/>
    <m/>
    <m/>
  </r>
  <r>
    <s v="Cf9958"/>
    <x v="4"/>
    <x v="3"/>
    <m/>
    <n v="6"/>
    <n v="12"/>
    <x v="2"/>
    <s v="irregular"/>
    <s v="no"/>
    <s v="flattened "/>
    <s v="&gt;10"/>
    <s v="Gyrolepis"/>
    <m/>
    <m/>
    <m/>
  </r>
  <r>
    <s v="Cf9959"/>
    <x v="0"/>
    <x v="0"/>
    <m/>
    <n v="5"/>
    <n v="11"/>
    <x v="9"/>
    <s v="irregular"/>
    <s v="no"/>
    <s v="two big spiral striations "/>
    <s v="&lt;5"/>
    <m/>
    <m/>
    <m/>
    <m/>
  </r>
  <r>
    <s v="Cf9960"/>
    <x v="1"/>
    <x v="1"/>
    <m/>
    <n v="7"/>
    <n v="12"/>
    <x v="9"/>
    <s v="smooth"/>
    <s v="yes "/>
    <s v="ovoïd, both ends rounded"/>
    <s v="5 to 10"/>
    <m/>
    <m/>
    <m/>
    <m/>
  </r>
  <r>
    <s v="Cf9961"/>
    <x v="1"/>
    <x v="12"/>
    <m/>
    <n v="6"/>
    <n v="8"/>
    <x v="10"/>
    <s v="smooth"/>
    <s v="yes "/>
    <s v="rounded"/>
    <s v="&lt;5"/>
    <m/>
    <m/>
    <m/>
    <m/>
  </r>
  <r>
    <s v="Cf9962"/>
    <x v="9"/>
    <x v="0"/>
    <m/>
    <n v="8"/>
    <n v="9"/>
    <x v="5"/>
    <s v="smooth"/>
    <s v="no"/>
    <s v="last whorl visible, scroll type"/>
    <s v="&gt;10"/>
    <m/>
    <s v="orientation scales"/>
    <m/>
    <m/>
  </r>
  <r>
    <s v="Cf9963"/>
    <x v="1"/>
    <x v="1"/>
    <m/>
    <n v="5"/>
    <n v="9"/>
    <x v="9"/>
    <s v="irregular"/>
    <s v="no"/>
    <s v="one end rounded "/>
    <s v="&gt;10"/>
    <m/>
    <m/>
    <m/>
    <m/>
  </r>
  <r>
    <s v="Cf9964"/>
    <x v="2"/>
    <x v="2"/>
    <m/>
    <n v="5"/>
    <n v="9"/>
    <x v="5"/>
    <s v="smooth"/>
    <s v="yes "/>
    <s v="odd shape, many irregularities, very angulate shape "/>
    <s v="none"/>
    <m/>
    <m/>
    <m/>
    <m/>
  </r>
  <r>
    <s v="Cf9965"/>
    <x v="1"/>
    <x v="1"/>
    <m/>
    <n v="4"/>
    <n v="9"/>
    <x v="7"/>
    <s v="smooth"/>
    <s v="no"/>
    <m/>
    <s v="none"/>
    <m/>
    <m/>
    <m/>
    <m/>
  </r>
  <r>
    <s v="Cf9966"/>
    <x v="4"/>
    <x v="3"/>
    <m/>
    <n v="4"/>
    <n v="12"/>
    <x v="9"/>
    <s v="smooth"/>
    <s v="yes "/>
    <s v="very flattened and tapered ends "/>
    <s v="&gt;10"/>
    <m/>
    <m/>
    <m/>
    <m/>
  </r>
  <r>
    <s v="Cf9967"/>
    <x v="1"/>
    <x v="1"/>
    <m/>
    <n v="5"/>
    <n v="7"/>
    <x v="2"/>
    <s v="smooth"/>
    <s v="no"/>
    <s v="seems cylindral "/>
    <s v="none"/>
    <m/>
    <m/>
    <m/>
    <m/>
  </r>
  <r>
    <s v="Cf9968"/>
    <x v="8"/>
    <x v="9"/>
    <m/>
    <s v="unknown"/>
    <s v="unknown"/>
    <x v="9"/>
    <s v="irregular"/>
    <s v="no"/>
    <s v="very incomplete"/>
    <s v="&lt;5"/>
    <m/>
    <m/>
    <m/>
    <m/>
  </r>
  <r>
    <s v="Cf9969"/>
    <x v="1"/>
    <x v="1"/>
    <m/>
    <n v="6"/>
    <n v="8"/>
    <x v="10"/>
    <s v="smooth"/>
    <s v="yes "/>
    <s v="both ends rounded"/>
    <s v="none"/>
    <m/>
    <m/>
    <m/>
    <m/>
  </r>
  <r>
    <s v="Cf9970"/>
    <x v="8"/>
    <x v="9"/>
    <m/>
    <n v="5"/>
    <n v="8"/>
    <x v="5"/>
    <s v="irregular"/>
    <s v="no"/>
    <m/>
    <s v="&lt;5"/>
    <m/>
    <m/>
    <m/>
    <m/>
  </r>
  <r>
    <s v="Cf9971"/>
    <x v="0"/>
    <x v="0"/>
    <m/>
    <n v="5"/>
    <n v="7"/>
    <x v="10"/>
    <s v="smooth"/>
    <s v="no"/>
    <s v="cylindral, one end rounded"/>
    <s v="&lt;5"/>
    <m/>
    <m/>
    <m/>
    <m/>
  </r>
  <r>
    <s v="Cf9972"/>
    <x v="8"/>
    <x v="9"/>
    <m/>
    <s v="unknown"/>
    <s v="unknown"/>
    <x v="2"/>
    <s v="irregular"/>
    <s v="no"/>
    <s v="too small "/>
    <s v="&lt;5"/>
    <m/>
    <m/>
    <m/>
    <m/>
  </r>
  <r>
    <s v="Cf9973"/>
    <x v="9"/>
    <x v="0"/>
    <m/>
    <n v="3"/>
    <n v="9"/>
    <x v="9"/>
    <s v="irregular"/>
    <s v="no"/>
    <s v="last whorl visible, scroll type"/>
    <s v="5 to 10"/>
    <m/>
    <m/>
    <m/>
    <m/>
  </r>
  <r>
    <s v="Cf9974"/>
    <x v="8"/>
    <x v="9"/>
    <m/>
    <n v="5"/>
    <n v="5"/>
    <x v="9"/>
    <s v="smooth"/>
    <s v="no"/>
    <s v="too incomplete and small"/>
    <s v="&lt;5"/>
    <m/>
    <m/>
    <m/>
    <m/>
  </r>
  <r>
    <s v="Cf9975"/>
    <x v="0"/>
    <x v="0"/>
    <m/>
    <n v="5"/>
    <n v="7"/>
    <x v="9"/>
    <s v="irregular"/>
    <s v="no"/>
    <s v="spiral striations but too incomplete "/>
    <s v="none"/>
    <m/>
    <m/>
    <m/>
    <m/>
  </r>
  <r>
    <s v="Cf9976"/>
    <x v="1"/>
    <x v="1"/>
    <m/>
    <n v="5"/>
    <n v="10"/>
    <x v="9"/>
    <s v="smooth"/>
    <s v="yes "/>
    <s v="flattened but not enough, both ends rounded"/>
    <s v="&gt;10"/>
    <m/>
    <m/>
    <m/>
    <m/>
  </r>
  <r>
    <s v="Cf9977"/>
    <x v="8"/>
    <x v="9"/>
    <m/>
    <s v="unknown"/>
    <s v="unknown"/>
    <x v="2"/>
    <s v="irregular"/>
    <s v="no"/>
    <s v="odd shape, many irregularities like holes"/>
    <s v="none"/>
    <m/>
    <m/>
    <m/>
    <m/>
  </r>
  <r>
    <s v="Cf9978"/>
    <x v="1"/>
    <x v="1"/>
    <m/>
    <n v="5"/>
    <n v="5"/>
    <x v="9"/>
    <s v="irregular"/>
    <s v="no"/>
    <m/>
    <s v="&lt;5"/>
    <m/>
    <m/>
    <m/>
    <m/>
  </r>
  <r>
    <s v="Cf9979"/>
    <x v="8"/>
    <x v="9"/>
    <m/>
    <s v="unknown"/>
    <s v="unknown"/>
    <x v="9"/>
    <s v="irregular"/>
    <s v="no"/>
    <s v="many striations but too incomplete to determine which type is it "/>
    <s v="5 to 10"/>
    <m/>
    <m/>
    <m/>
    <m/>
  </r>
  <r>
    <s v="Cf9980"/>
    <x v="1"/>
    <x v="1"/>
    <m/>
    <n v="6"/>
    <n v="6"/>
    <x v="10"/>
    <s v="smooth"/>
    <s v="yes"/>
    <s v="small with one end flattened and the other very tapered"/>
    <s v="none"/>
    <m/>
    <m/>
    <m/>
    <m/>
  </r>
  <r>
    <s v="Cf9981"/>
    <x v="8"/>
    <x v="9"/>
    <m/>
    <s v="unknown"/>
    <s v="unknown"/>
    <x v="9"/>
    <s v="smooth"/>
    <s v="no"/>
    <s v="too small and incomplete"/>
    <s v="&lt;5"/>
    <m/>
    <m/>
    <m/>
    <m/>
  </r>
  <r>
    <s v="Cf9982"/>
    <x v="1"/>
    <x v="1"/>
    <m/>
    <n v="5"/>
    <n v="4"/>
    <x v="5"/>
    <s v="irregular"/>
    <s v="no"/>
    <s v="cylindral shape"/>
    <s v="none"/>
    <m/>
    <m/>
    <m/>
    <m/>
  </r>
  <r>
    <s v="Cf9985"/>
    <x v="1"/>
    <x v="12"/>
    <m/>
    <n v="4"/>
    <n v="5"/>
    <x v="5"/>
    <s v="smooth"/>
    <s v="yes"/>
    <s v="few striations but not in spiral "/>
    <s v="none"/>
    <m/>
    <m/>
    <m/>
    <m/>
  </r>
  <r>
    <s v="Cf9988"/>
    <x v="2"/>
    <x v="2"/>
    <m/>
    <n v="8"/>
    <n v="12"/>
    <x v="9"/>
    <s v="irregular"/>
    <s v="yes"/>
    <s v="triangle shape"/>
    <s v="other"/>
    <s v="one special rounded inclusion (picture)"/>
    <s v="maybe if I can identify it "/>
    <m/>
    <m/>
  </r>
  <r>
    <s v="Cf9736"/>
    <x v="1"/>
    <x v="1"/>
    <m/>
    <n v="20"/>
    <n v="35"/>
    <x v="9"/>
    <s v="irregular"/>
    <s v="yes"/>
    <s v="massive, cylindral with both ends rounded, traces of gut "/>
    <s v="5 to 10"/>
    <m/>
    <m/>
    <m/>
    <m/>
  </r>
  <r>
    <s v="Cf9737"/>
    <x v="1"/>
    <x v="1"/>
    <m/>
    <n v="8"/>
    <n v="23"/>
    <x v="9"/>
    <s v="smooth"/>
    <s v="no"/>
    <s v="almost complete, one edn rounded"/>
    <s v="none"/>
    <m/>
    <m/>
    <m/>
    <m/>
  </r>
  <r>
    <s v="Cf9738"/>
    <x v="4"/>
    <x v="3"/>
    <m/>
    <n v="12"/>
    <n v="19"/>
    <x v="9"/>
    <s v="smooth"/>
    <s v="no"/>
    <s v="very flattened, ovoïd"/>
    <s v="none"/>
    <m/>
    <m/>
    <m/>
    <m/>
  </r>
  <r>
    <s v="Cf9739"/>
    <x v="2"/>
    <x v="2"/>
    <m/>
    <n v="14"/>
    <n v="25"/>
    <x v="9"/>
    <s v="irregular"/>
    <s v="yes"/>
    <s v="many traces of gut in spiral, one side flattened but both ends rounded"/>
    <s v="none"/>
    <m/>
    <m/>
    <m/>
    <m/>
  </r>
  <r>
    <s v="Cf9740"/>
    <x v="1"/>
    <x v="1"/>
    <m/>
    <n v="8"/>
    <n v="17"/>
    <x v="10"/>
    <s v="irregular"/>
    <s v="yes"/>
    <s v="eucoprus shape"/>
    <s v="none"/>
    <m/>
    <m/>
    <m/>
    <m/>
  </r>
  <r>
    <s v="Cf9741"/>
    <x v="11"/>
    <x v="1"/>
    <m/>
    <n v="12"/>
    <n v="17"/>
    <x v="9"/>
    <s v="irregular"/>
    <s v="yes"/>
    <s v="many traces"/>
    <s v="other"/>
    <s v="structure like a hive "/>
    <m/>
    <m/>
    <m/>
  </r>
  <r>
    <s v="Cf9742"/>
    <x v="1"/>
    <x v="12"/>
    <m/>
    <n v="11"/>
    <n v="14"/>
    <x v="5"/>
    <s v="irregular"/>
    <s v="yes"/>
    <s v="rounded"/>
    <s v="&lt;5"/>
    <m/>
    <m/>
    <m/>
    <m/>
  </r>
  <r>
    <s v="Cf9743"/>
    <x v="1"/>
    <x v="1"/>
    <m/>
    <n v="5"/>
    <n v="10"/>
    <x v="5"/>
    <s v="irregular"/>
    <s v="yes"/>
    <s v="both ends rounded"/>
    <s v="&lt;5"/>
    <m/>
    <m/>
    <m/>
    <m/>
  </r>
  <r>
    <s v="Cf9744"/>
    <x v="0"/>
    <x v="0"/>
    <m/>
    <n v="7"/>
    <n v="12"/>
    <x v="9"/>
    <s v="smooth"/>
    <s v="yes"/>
    <s v="one big striation in the middle of the specimen"/>
    <s v="none"/>
    <m/>
    <m/>
    <m/>
    <m/>
  </r>
  <r>
    <s v="Cf9745"/>
    <x v="1"/>
    <x v="1"/>
    <m/>
    <n v="7"/>
    <n v="11"/>
    <x v="12"/>
    <s v="smooth"/>
    <s v="no"/>
    <s v="one end rounded"/>
    <s v="&lt;5"/>
    <m/>
    <m/>
    <m/>
    <m/>
  </r>
  <r>
    <s v="Cf9746"/>
    <x v="1"/>
    <x v="1"/>
    <m/>
    <n v="4"/>
    <n v="14"/>
    <x v="2"/>
    <s v="irregular"/>
    <s v="yes"/>
    <s v="tooth shape"/>
    <s v="&gt;10"/>
    <m/>
    <m/>
    <m/>
    <m/>
  </r>
  <r>
    <s v="Cf9747"/>
    <x v="1"/>
    <x v="12"/>
    <m/>
    <n v="5"/>
    <n v="7"/>
    <x v="5"/>
    <s v="smooth"/>
    <s v="yes"/>
    <s v="both ends rounded, rounded shape"/>
    <s v="&lt;5"/>
    <m/>
    <m/>
    <m/>
    <m/>
  </r>
  <r>
    <s v="Cf9748"/>
    <x v="1"/>
    <x v="1"/>
    <m/>
    <n v="7"/>
    <n v="18"/>
    <x v="5"/>
    <s v="smooth"/>
    <s v="yes"/>
    <s v="slightly flattened, but both ends rounded"/>
    <s v="none"/>
    <m/>
    <m/>
    <m/>
    <m/>
  </r>
  <r>
    <s v="Cf9749"/>
    <x v="1"/>
    <x v="1"/>
    <m/>
    <n v="5"/>
    <n v="11"/>
    <x v="9"/>
    <s v="irregular"/>
    <s v="no"/>
    <s v="many striations but not in spiral"/>
    <s v="none"/>
    <m/>
    <m/>
    <m/>
    <m/>
  </r>
  <r>
    <s v="Cf9750"/>
    <x v="0"/>
    <x v="0"/>
    <m/>
    <n v="8"/>
    <n v="13"/>
    <x v="2"/>
    <s v="irregular"/>
    <s v="no"/>
    <s v="many spiral striations but poorly developed spiral"/>
    <s v="&lt;5"/>
    <m/>
    <m/>
    <m/>
    <m/>
  </r>
  <r>
    <s v="Cf9751"/>
    <x v="4"/>
    <x v="3"/>
    <m/>
    <n v="7"/>
    <n v="17"/>
    <x v="5"/>
    <s v="smooth"/>
    <s v="yes"/>
    <s v="flattened"/>
    <s v="none"/>
    <m/>
    <m/>
    <m/>
    <m/>
  </r>
  <r>
    <s v="Cf9752"/>
    <x v="2"/>
    <x v="2"/>
    <m/>
    <n v="14"/>
    <n v="19"/>
    <x v="9"/>
    <s v="irregular"/>
    <s v="yes"/>
    <s v="massive, many irregularities   "/>
    <s v="none"/>
    <m/>
    <m/>
    <m/>
    <m/>
  </r>
  <r>
    <s v="Cf9753"/>
    <x v="1"/>
    <x v="1"/>
    <m/>
    <n v="7"/>
    <n v="16"/>
    <x v="9"/>
    <s v="smooth"/>
    <s v="yes"/>
    <s v="cylindral, both ends rounded"/>
    <s v="none"/>
    <m/>
    <m/>
    <m/>
    <m/>
  </r>
  <r>
    <s v="Cf9754"/>
    <x v="0"/>
    <x v="0"/>
    <m/>
    <n v="7"/>
    <n v="10"/>
    <x v="10"/>
    <s v="irregular"/>
    <s v="no"/>
    <s v="many spiral striations"/>
    <s v="&lt;5"/>
    <m/>
    <m/>
    <m/>
    <m/>
  </r>
  <r>
    <s v="Cf9755"/>
    <x v="1"/>
    <x v="1"/>
    <m/>
    <n v="6"/>
    <n v="12"/>
    <x v="10"/>
    <s v="smooth"/>
    <s v="no"/>
    <s v="one end rounded"/>
    <s v="none"/>
    <m/>
    <m/>
    <m/>
    <m/>
  </r>
  <r>
    <s v="Cf9756"/>
    <x v="2"/>
    <x v="2"/>
    <m/>
    <n v="7"/>
    <n v="9"/>
    <x v="10"/>
    <s v="smooth"/>
    <s v="yes"/>
    <s v="odd shape"/>
    <s v="&lt;5"/>
    <m/>
    <m/>
    <m/>
    <m/>
  </r>
  <r>
    <s v="Cf9757"/>
    <x v="9"/>
    <x v="0"/>
    <m/>
    <n v="3"/>
    <n v="12"/>
    <x v="5"/>
    <s v="irregular"/>
    <s v="yes "/>
    <s v="visible last whorl, scroll type"/>
    <s v="&gt;10"/>
    <m/>
    <m/>
    <m/>
    <m/>
  </r>
  <r>
    <s v="Cf9758"/>
    <x v="8"/>
    <x v="9"/>
    <m/>
    <n v="4"/>
    <n v="4"/>
    <x v="9"/>
    <s v="smooth"/>
    <s v="no"/>
    <s v="too small and incomplete"/>
    <s v="none"/>
    <m/>
    <m/>
    <m/>
    <m/>
  </r>
  <r>
    <s v="Cf9759"/>
    <x v="2"/>
    <x v="2"/>
    <m/>
    <n v="8"/>
    <n v="11"/>
    <x v="9"/>
    <s v="irregular"/>
    <s v="yes"/>
    <s v="quite rounded  "/>
    <s v="none"/>
    <m/>
    <m/>
    <m/>
    <m/>
  </r>
  <r>
    <s v="Cf9760"/>
    <x v="8"/>
    <x v="9"/>
    <m/>
    <s v="unknown"/>
    <s v="unknown"/>
    <x v="5"/>
    <s v="irregular"/>
    <s v="no"/>
    <s v="too incomplete and small"/>
    <s v="none"/>
    <m/>
    <m/>
    <m/>
    <m/>
  </r>
  <r>
    <s v="Cf9761"/>
    <x v="0"/>
    <x v="0"/>
    <m/>
    <n v="10"/>
    <n v="12"/>
    <x v="9"/>
    <s v="irregular"/>
    <s v="yes"/>
    <s v="one big spiral striation"/>
    <s v="&gt;10"/>
    <s v="Gyrolepis x4"/>
    <s v="&gt;20"/>
    <m/>
    <m/>
  </r>
  <r>
    <s v="Cf9762"/>
    <x v="0"/>
    <x v="0"/>
    <m/>
    <n v="5"/>
    <n v="15"/>
    <x v="5"/>
    <s v="irregular"/>
    <s v="yes"/>
    <s v="poorly developed spiral but pretty sure its a F type "/>
    <s v="5 to 10"/>
    <m/>
    <m/>
    <m/>
    <m/>
  </r>
  <r>
    <s v="Cf9763"/>
    <x v="1"/>
    <x v="1"/>
    <m/>
    <n v="6"/>
    <n v="6"/>
    <x v="5"/>
    <s v="smooth"/>
    <s v="no"/>
    <s v="slightly flattened"/>
    <s v="&lt;5"/>
    <m/>
    <m/>
    <m/>
    <m/>
  </r>
  <r>
    <s v="Cf9764"/>
    <x v="9"/>
    <x v="0"/>
    <m/>
    <n v="3"/>
    <n v="10"/>
    <x v="9"/>
    <s v="smooth"/>
    <s v="yes"/>
    <s v="visible last whorl"/>
    <s v="&lt;5"/>
    <m/>
    <m/>
    <m/>
    <m/>
  </r>
  <r>
    <s v="Cf9765"/>
    <x v="1"/>
    <x v="1"/>
    <m/>
    <n v="9"/>
    <n v="15"/>
    <x v="5"/>
    <s v="smooth"/>
    <s v="yes"/>
    <s v="quite rounded, both ends rounded"/>
    <s v="none"/>
    <m/>
    <m/>
    <m/>
    <m/>
  </r>
  <r>
    <s v="Cf9766"/>
    <x v="1"/>
    <x v="1"/>
    <m/>
    <n v="9"/>
    <n v="12"/>
    <x v="9"/>
    <s v="smooth"/>
    <s v="yes"/>
    <s v="quite flattened"/>
    <s v="none"/>
    <m/>
    <m/>
    <m/>
    <m/>
  </r>
  <r>
    <s v="Cf9767"/>
    <x v="9"/>
    <x v="0"/>
    <m/>
    <n v="5"/>
    <n v="9"/>
    <x v="9"/>
    <s v="irregular"/>
    <s v="no"/>
    <s v="one end very tapered, visible spiral inside "/>
    <s v="&gt;10"/>
    <m/>
    <m/>
    <m/>
    <m/>
  </r>
  <r>
    <s v="Cf9768"/>
    <x v="8"/>
    <x v="9"/>
    <m/>
    <n v="6"/>
    <n v="4"/>
    <x v="2"/>
    <s v="smooth"/>
    <s v="no"/>
    <s v="very small "/>
    <s v="5 to 10"/>
    <m/>
    <m/>
    <m/>
    <m/>
  </r>
  <r>
    <s v="Cf9769"/>
    <x v="1"/>
    <x v="1"/>
    <m/>
    <n v="5"/>
    <n v="12"/>
    <x v="12"/>
    <s v="irregular"/>
    <s v="no"/>
    <s v="vertical striation "/>
    <s v="none"/>
    <m/>
    <m/>
    <m/>
    <m/>
  </r>
  <r>
    <s v="Cf9770"/>
    <x v="8"/>
    <x v="9"/>
    <m/>
    <n v="6"/>
    <n v="4"/>
    <x v="9"/>
    <s v="smooth"/>
    <s v="no"/>
    <s v="very incomplete but it is a cylindral part "/>
    <s v="&lt;5"/>
    <m/>
    <m/>
    <m/>
    <m/>
  </r>
  <r>
    <s v="Cf9771"/>
    <x v="1"/>
    <x v="1"/>
    <m/>
    <n v="6"/>
    <n v="10"/>
    <x v="2"/>
    <s v="irregular"/>
    <s v="yes"/>
    <s v="one end is more flattened than the other"/>
    <s v="none"/>
    <m/>
    <m/>
    <m/>
    <m/>
  </r>
  <r>
    <s v="Cf9772"/>
    <x v="1"/>
    <x v="1"/>
    <m/>
    <n v="6"/>
    <n v="10"/>
    <x v="2"/>
    <s v="irregular"/>
    <s v="no"/>
    <m/>
    <s v="&lt;5"/>
    <m/>
    <m/>
    <m/>
    <m/>
  </r>
  <r>
    <s v="Cf9773"/>
    <x v="4"/>
    <x v="3"/>
    <m/>
    <n v="10"/>
    <n v="8"/>
    <x v="9"/>
    <s v="irregular"/>
    <s v="no"/>
    <s v="one end is M shape "/>
    <s v="&lt;5"/>
    <m/>
    <m/>
    <m/>
    <m/>
  </r>
  <r>
    <s v="Cf9774"/>
    <x v="1"/>
    <x v="1"/>
    <m/>
    <n v="6"/>
    <n v="5"/>
    <x v="2"/>
    <s v="irregular"/>
    <s v="no"/>
    <m/>
    <s v="5 to 10"/>
    <m/>
    <m/>
    <m/>
    <m/>
  </r>
  <r>
    <s v="Cf9775"/>
    <x v="1"/>
    <x v="1"/>
    <m/>
    <n v="5"/>
    <n v="9"/>
    <x v="9"/>
    <s v="smooth"/>
    <s v="no"/>
    <s v="one end is very rounded"/>
    <s v="&lt;5"/>
    <m/>
    <m/>
    <m/>
    <m/>
  </r>
  <r>
    <s v="Cf9776"/>
    <x v="2"/>
    <x v="2"/>
    <m/>
    <n v="9"/>
    <n v="15"/>
    <x v="9"/>
    <s v="smooth"/>
    <s v="no"/>
    <s v="not cylindral, quite curved, with a &quot;pas&quot; on one side"/>
    <s v="none"/>
    <m/>
    <m/>
    <m/>
    <m/>
  </r>
  <r>
    <s v="Cf9777"/>
    <x v="9"/>
    <x v="0"/>
    <m/>
    <n v="5"/>
    <n v="8"/>
    <x v="12"/>
    <s v="irregular"/>
    <s v="no"/>
    <s v="poorly developed spiral but pretty sure its a F type "/>
    <s v="none"/>
    <m/>
    <m/>
    <m/>
    <m/>
  </r>
  <r>
    <s v="Cf9778"/>
    <x v="1"/>
    <x v="12"/>
    <m/>
    <n v="5"/>
    <n v="7"/>
    <x v="2"/>
    <s v="smooth"/>
    <s v="yes"/>
    <s v="losangic shape"/>
    <s v="none"/>
    <m/>
    <m/>
    <m/>
    <m/>
  </r>
  <r>
    <s v="Cf9779"/>
    <x v="8"/>
    <x v="9"/>
    <m/>
    <n v="7"/>
    <n v="10"/>
    <x v="5"/>
    <s v="irregular"/>
    <s v="no"/>
    <s v="too incomplete and small"/>
    <s v="none"/>
    <m/>
    <m/>
    <m/>
    <m/>
  </r>
  <r>
    <s v="Cf9780"/>
    <x v="4"/>
    <x v="3"/>
    <m/>
    <n v="5"/>
    <n v="10"/>
    <x v="13"/>
    <s v="irregular"/>
    <s v="yes"/>
    <s v="quite curved"/>
    <s v="none"/>
    <m/>
    <m/>
    <m/>
    <m/>
  </r>
  <r>
    <s v="Cf9781"/>
    <x v="1"/>
    <x v="1"/>
    <m/>
    <n v="5"/>
    <n v="6"/>
    <x v="9"/>
    <s v="irregular"/>
    <s v="no"/>
    <s v="quite flattened but one end rounded"/>
    <s v="&lt;5"/>
    <m/>
    <m/>
    <m/>
    <m/>
  </r>
  <r>
    <s v="Cf9782"/>
    <x v="8"/>
    <x v="9"/>
    <m/>
    <n v="4"/>
    <n v="5"/>
    <x v="9"/>
    <s v="irregular"/>
    <s v="no"/>
    <s v="too small and incomplete"/>
    <s v="&lt;5"/>
    <s v="Gyrolepis"/>
    <m/>
    <m/>
    <m/>
  </r>
  <r>
    <s v="Cf9783"/>
    <x v="1"/>
    <x v="12"/>
    <m/>
    <n v="7"/>
    <n v="8"/>
    <x v="7"/>
    <s v="irregular"/>
    <s v="yes"/>
    <s v="many holes and traces of gut (littles holes everywhere)"/>
    <s v="none"/>
    <m/>
    <m/>
    <m/>
    <m/>
  </r>
  <r>
    <s v="Cf9784"/>
    <x v="8"/>
    <x v="9"/>
    <m/>
    <s v="unknown"/>
    <s v="unknown"/>
    <x v="12"/>
    <s v="smooth"/>
    <s v="no"/>
    <s v="too small and incomplete"/>
    <s v="&lt;5"/>
    <m/>
    <m/>
    <m/>
    <m/>
  </r>
  <r>
    <s v="Cf9785"/>
    <x v="1"/>
    <x v="1"/>
    <m/>
    <n v="4"/>
    <n v="9"/>
    <x v="9"/>
    <s v="irregular"/>
    <s v="no"/>
    <s v="very tapened and flattened but not enough to be a H type"/>
    <s v="none"/>
    <m/>
    <m/>
    <m/>
    <m/>
  </r>
  <r>
    <s v="Cf10424"/>
    <x v="4"/>
    <x v="3"/>
    <m/>
    <n v="8"/>
    <n v="10"/>
    <x v="13"/>
    <s v="irregular"/>
    <s v="yes"/>
    <m/>
    <s v="none"/>
    <m/>
    <m/>
    <m/>
    <m/>
  </r>
  <r>
    <s v="Cf10425"/>
    <x v="1"/>
    <x v="1"/>
    <m/>
    <n v="3"/>
    <n v="6"/>
    <x v="9"/>
    <s v="irregular"/>
    <s v="yes"/>
    <s v="very small, tooth shape"/>
    <s v="&lt;5"/>
    <m/>
    <m/>
    <m/>
    <m/>
  </r>
  <r>
    <s v="Cf10426"/>
    <x v="1"/>
    <x v="1"/>
    <m/>
    <n v="5"/>
    <n v="10"/>
    <x v="2"/>
    <s v="smooth"/>
    <s v="no"/>
    <s v="one end very tapered  "/>
    <s v="5 to 10"/>
    <m/>
    <m/>
    <m/>
    <m/>
  </r>
  <r>
    <s v="Cf10427.1"/>
    <x v="1"/>
    <x v="12"/>
    <m/>
    <n v="5"/>
    <n v="7"/>
    <x v="9"/>
    <s v="irregular"/>
    <s v="yes"/>
    <s v="ovoïd, both ends rounded"/>
    <s v="&lt;5"/>
    <m/>
    <m/>
    <m/>
    <m/>
  </r>
  <r>
    <s v="Cf10427.2"/>
    <x v="2"/>
    <x v="2"/>
    <m/>
    <n v="6"/>
    <n v="8"/>
    <x v="9"/>
    <s v="irregular"/>
    <s v="no"/>
    <s v="not really rounded but not really cylindral too "/>
    <s v="none"/>
    <m/>
    <m/>
    <m/>
    <m/>
  </r>
  <r>
    <s v="Cf10288"/>
    <x v="2"/>
    <x v="2"/>
    <m/>
    <n v="14"/>
    <n v="27"/>
    <x v="9"/>
    <s v="irregular"/>
    <s v="yes"/>
    <s v="massvie, odd shape but quite cylindral "/>
    <s v="none"/>
    <m/>
    <m/>
    <m/>
    <m/>
  </r>
  <r>
    <s v="Cf10289"/>
    <x v="0"/>
    <x v="0"/>
    <m/>
    <n v="12"/>
    <n v="21"/>
    <x v="5"/>
    <s v="irregular"/>
    <s v="no"/>
    <s v="many spiral striations"/>
    <s v="&lt;5"/>
    <m/>
    <m/>
    <m/>
    <m/>
  </r>
  <r>
    <s v="Cf10290"/>
    <x v="1"/>
    <x v="1"/>
    <m/>
    <n v="6"/>
    <n v="8"/>
    <x v="9"/>
    <s v="smooth"/>
    <s v="yes"/>
    <s v="flattened but both ends roudned and ovoïd"/>
    <s v="none"/>
    <m/>
    <m/>
    <m/>
    <m/>
  </r>
  <r>
    <s v="Cf10291"/>
    <x v="2"/>
    <x v="2"/>
    <m/>
    <n v="9"/>
    <n v="9"/>
    <x v="5"/>
    <s v="irregular"/>
    <s v="yes"/>
    <s v="rounded and flattened but with too many irregularities"/>
    <s v="&gt;10"/>
    <m/>
    <m/>
    <m/>
    <m/>
  </r>
  <r>
    <s v="Cf10292"/>
    <x v="1"/>
    <x v="1"/>
    <m/>
    <n v="6"/>
    <n v="21"/>
    <x v="2"/>
    <s v="irregular"/>
    <s v="yes"/>
    <s v="both ends very tapered"/>
    <s v="&gt;10"/>
    <s v="Gyrolepis"/>
    <m/>
    <m/>
    <m/>
  </r>
  <r>
    <s v="Cf10293"/>
    <x v="0"/>
    <x v="0"/>
    <m/>
    <n v="5"/>
    <n v="11"/>
    <x v="2"/>
    <s v="smooth"/>
    <s v="yes"/>
    <s v="two big spiral striations "/>
    <s v="none"/>
    <m/>
    <m/>
    <m/>
    <m/>
  </r>
  <r>
    <s v="Cf10294"/>
    <x v="8"/>
    <x v="9"/>
    <m/>
    <n v="7"/>
    <n v="7"/>
    <x v="2"/>
    <s v="smooth"/>
    <s v="no"/>
    <s v="too incomplete  "/>
    <s v="&lt;5"/>
    <m/>
    <m/>
    <m/>
    <m/>
  </r>
  <r>
    <s v="Cf10295"/>
    <x v="1"/>
    <x v="1"/>
    <m/>
    <n v="5"/>
    <n v="8"/>
    <x v="10"/>
    <s v="smooth"/>
    <s v="yes"/>
    <s v="slightly curved"/>
    <s v="none"/>
    <m/>
    <m/>
    <m/>
    <m/>
  </r>
  <r>
    <s v="Cf10296"/>
    <x v="1"/>
    <x v="12"/>
    <m/>
    <n v="5"/>
    <n v="5"/>
    <x v="5"/>
    <s v="smooth"/>
    <s v="yes"/>
    <s v="very small and rounded"/>
    <s v="none"/>
    <m/>
    <m/>
    <m/>
    <m/>
  </r>
  <r>
    <s v="Cf10297"/>
    <x v="1"/>
    <x v="1"/>
    <m/>
    <n v="6"/>
    <n v="7"/>
    <x v="2"/>
    <s v="irregular"/>
    <s v="no"/>
    <s v="cylindral"/>
    <s v="&gt;10"/>
    <s v="Gyrolepis "/>
    <m/>
    <m/>
    <m/>
  </r>
  <r>
    <s v="Cf10298"/>
    <x v="1"/>
    <x v="1"/>
    <m/>
    <n v="8"/>
    <n v="12"/>
    <x v="9"/>
    <s v="irregular"/>
    <s v="no"/>
    <s v="very incomplete but it is a cylindral part "/>
    <s v="none"/>
    <m/>
    <m/>
    <m/>
    <m/>
  </r>
  <r>
    <s v="Cf10299"/>
    <x v="8"/>
    <x v="9"/>
    <m/>
    <s v="unknown"/>
    <s v="unknown"/>
    <x v="10"/>
    <s v="irregular"/>
    <s v="no"/>
    <s v="very incomplete and angular "/>
    <s v="&lt;5"/>
    <m/>
    <m/>
    <m/>
    <m/>
  </r>
  <r>
    <s v="Cf10300"/>
    <x v="4"/>
    <x v="3"/>
    <m/>
    <n v="10"/>
    <n v="14"/>
    <x v="9"/>
    <s v="irregular"/>
    <s v="yes"/>
    <s v="flattened but quite thick at one side "/>
    <s v="none"/>
    <m/>
    <m/>
    <m/>
    <m/>
  </r>
  <r>
    <s v="Cf10301"/>
    <x v="2"/>
    <x v="2"/>
    <m/>
    <n v="9"/>
    <n v="15"/>
    <x v="5"/>
    <s v="smooth"/>
    <s v="no"/>
    <s v="triangle shape  "/>
    <s v="none"/>
    <m/>
    <m/>
    <m/>
    <m/>
  </r>
  <r>
    <s v="Cf10302"/>
    <x v="2"/>
    <x v="2"/>
    <m/>
    <n v="10"/>
    <n v="13"/>
    <x v="5"/>
    <s v="irregular"/>
    <s v="yes"/>
    <s v="too flattened to be B type but not enough to be H type "/>
    <s v="&lt;5"/>
    <m/>
    <m/>
    <m/>
    <m/>
  </r>
  <r>
    <s v="Cf10303"/>
    <x v="1"/>
    <x v="12"/>
    <m/>
    <n v="6"/>
    <n v="6"/>
    <x v="9"/>
    <s v="irregular"/>
    <s v="no"/>
    <s v="almost complete  "/>
    <s v="&lt;5"/>
    <m/>
    <m/>
    <m/>
    <m/>
  </r>
  <r>
    <s v="Cf10304"/>
    <x v="4"/>
    <x v="3"/>
    <m/>
    <n v="6"/>
    <n v="8"/>
    <x v="12"/>
    <s v="irregular"/>
    <s v="no"/>
    <s v="almost complete, not really ovoïd but very flattened "/>
    <s v="none"/>
    <m/>
    <m/>
    <m/>
    <m/>
  </r>
  <r>
    <s v="Cf10305"/>
    <x v="1"/>
    <x v="1"/>
    <m/>
    <n v="4"/>
    <n v="10"/>
    <x v="5"/>
    <s v="smooth"/>
    <s v="yes"/>
    <s v="very ovoïd and both ends rounded"/>
    <s v="none"/>
    <m/>
    <m/>
    <m/>
    <m/>
  </r>
  <r>
    <s v="Cf10306"/>
    <x v="2"/>
    <x v="2"/>
    <m/>
    <n v="8"/>
    <n v="12"/>
    <x v="12"/>
    <s v="smooth"/>
    <s v="yes"/>
    <s v="very odd shape, triangle shape but with many dimples "/>
    <s v="none"/>
    <m/>
    <m/>
    <m/>
    <m/>
  </r>
  <r>
    <s v="Cf10307"/>
    <x v="1"/>
    <x v="1"/>
    <m/>
    <n v="9"/>
    <n v="15"/>
    <x v="2"/>
    <s v="irregular"/>
    <s v="yes"/>
    <s v="ovoïd, both ends rounded"/>
    <s v="none"/>
    <m/>
    <m/>
    <m/>
    <m/>
  </r>
  <r>
    <s v="Cf10308"/>
    <x v="1"/>
    <x v="1"/>
    <m/>
    <n v="5"/>
    <n v="12"/>
    <x v="20"/>
    <s v="irregular"/>
    <s v="yes"/>
    <s v="eucoprus shape"/>
    <s v="&lt;5"/>
    <m/>
    <m/>
    <m/>
    <m/>
  </r>
  <r>
    <s v="Cf10309"/>
    <x v="1"/>
    <x v="1"/>
    <m/>
    <n v="6"/>
    <n v="11"/>
    <x v="9"/>
    <s v="irregular"/>
    <s v="yes"/>
    <s v="tear shape, one end rounded and the other very tapered "/>
    <s v="none"/>
    <m/>
    <m/>
    <m/>
    <m/>
  </r>
  <r>
    <s v="Cf10310"/>
    <x v="9"/>
    <x v="0"/>
    <m/>
    <n v="4"/>
    <n v="13"/>
    <x v="9"/>
    <s v="smooth"/>
    <s v="yes"/>
    <s v="visible last whorl, scroll type"/>
    <s v="&gt;10"/>
    <m/>
    <m/>
    <m/>
    <m/>
  </r>
  <r>
    <s v="Cf10311"/>
    <x v="2"/>
    <x v="2"/>
    <m/>
    <n v="7"/>
    <n v="10"/>
    <x v="5"/>
    <s v="irregular"/>
    <s v="yes"/>
    <s v="flattened but not enought to be a H type, ovoïd"/>
    <s v="&lt;5"/>
    <m/>
    <m/>
    <m/>
    <m/>
  </r>
  <r>
    <s v="Cf10312"/>
    <x v="9"/>
    <x v="0"/>
    <m/>
    <n v="5"/>
    <n v="9"/>
    <x v="9"/>
    <s v="irregular"/>
    <s v="yes"/>
    <s v="ovoïd, both ends rounded"/>
    <s v="&lt;5"/>
    <s v="one big scale? Got a picture"/>
    <m/>
    <m/>
    <m/>
  </r>
  <r>
    <s v="Cf10313"/>
    <x v="1"/>
    <x v="1"/>
    <m/>
    <n v="8"/>
    <n v="4"/>
    <x v="5"/>
    <s v="smooth"/>
    <s v="no"/>
    <s v="cylindral "/>
    <s v="none"/>
    <m/>
    <m/>
    <m/>
    <m/>
  </r>
  <r>
    <s v="Cf10314"/>
    <x v="1"/>
    <x v="1"/>
    <m/>
    <n v="10"/>
    <n v="4"/>
    <x v="13"/>
    <s v="smooth"/>
    <s v="yes"/>
    <s v="very cylindral with both ends rounded"/>
    <s v="none"/>
    <m/>
    <m/>
    <m/>
    <m/>
  </r>
  <r>
    <s v="Cf10315"/>
    <x v="0"/>
    <x v="0"/>
    <m/>
    <n v="3"/>
    <n v="9"/>
    <x v="5"/>
    <s v="irregular"/>
    <s v="no"/>
    <s v="one end tapered"/>
    <s v="&lt;5"/>
    <m/>
    <m/>
    <m/>
    <m/>
  </r>
  <r>
    <s v="Cf10316"/>
    <x v="8"/>
    <x v="9"/>
    <m/>
    <s v="unknown"/>
    <s v="unknown"/>
    <x v="12"/>
    <s v="smooth"/>
    <s v="no"/>
    <s v="very odd shape"/>
    <s v="&lt;5"/>
    <m/>
    <m/>
    <m/>
    <m/>
  </r>
  <r>
    <s v="Cf10317"/>
    <x v="8"/>
    <x v="9"/>
    <m/>
    <s v="unknown"/>
    <s v="unknown"/>
    <x v="2"/>
    <s v="smooth"/>
    <s v="no"/>
    <s v="too small and incomplete"/>
    <s v="&lt;5"/>
    <m/>
    <m/>
    <m/>
    <m/>
  </r>
  <r>
    <s v="Cf10318"/>
    <x v="1"/>
    <x v="1"/>
    <m/>
    <n v="3"/>
    <n v="7"/>
    <x v="5"/>
    <s v="smooth"/>
    <s v="yes"/>
    <s v="ovoïd, both ends rounded"/>
    <s v="5 to 10"/>
    <m/>
    <m/>
    <m/>
    <m/>
  </r>
  <r>
    <s v="Cf10319"/>
    <x v="8"/>
    <x v="9"/>
    <m/>
    <s v="unknown"/>
    <s v="unknown"/>
    <x v="5"/>
    <s v="irregular"/>
    <s v="no"/>
    <s v="too small and incomplete"/>
    <s v="&lt;5"/>
    <m/>
    <m/>
    <m/>
    <m/>
  </r>
  <r>
    <s v="Cf10320"/>
    <x v="8"/>
    <x v="9"/>
    <m/>
    <n v="2"/>
    <n v="5"/>
    <x v="2"/>
    <s v="smooth"/>
    <s v="no"/>
    <s v="too small and incomplete"/>
    <s v="&lt;5"/>
    <m/>
    <m/>
    <m/>
    <m/>
  </r>
  <r>
    <s v="Cf10321"/>
    <x v="1"/>
    <x v="12"/>
    <m/>
    <n v="4"/>
    <n v="6"/>
    <x v="5"/>
    <s v="irregular"/>
    <s v="yes"/>
    <s v="rounded"/>
    <s v="none"/>
    <m/>
    <m/>
    <m/>
    <m/>
  </r>
  <r>
    <s v="Cf10322"/>
    <x v="8"/>
    <x v="9"/>
    <m/>
    <s v="unknown"/>
    <s v="unknown"/>
    <x v="2"/>
    <s v="irregular"/>
    <s v="no"/>
    <s v="too small and incomplete"/>
    <s v="5 to 10"/>
    <s v="Gyrolepis"/>
    <m/>
    <m/>
    <m/>
  </r>
  <r>
    <s v="Cf10323"/>
    <x v="4"/>
    <x v="3"/>
    <m/>
    <n v="3"/>
    <n v="3"/>
    <x v="9"/>
    <s v="smooth"/>
    <s v="yes"/>
    <s v="very small and rounded"/>
    <s v="none"/>
    <m/>
    <m/>
    <m/>
    <m/>
  </r>
  <r>
    <s v="Cf10325"/>
    <x v="1"/>
    <x v="12"/>
    <m/>
    <n v="2"/>
    <n v="3"/>
    <x v="12"/>
    <s v="smooth"/>
    <s v="yes"/>
    <s v="very small, few irregularities"/>
    <s v="none"/>
    <m/>
    <m/>
    <m/>
    <m/>
  </r>
  <r>
    <s v="Cf10422"/>
    <x v="4"/>
    <x v="3"/>
    <m/>
    <n v="15"/>
    <n v="26"/>
    <x v="9"/>
    <s v="smooth"/>
    <s v="yes"/>
    <s v="very thin, rectangular shape"/>
    <s v="none"/>
    <m/>
    <m/>
    <s v="Yes"/>
    <m/>
  </r>
  <r>
    <s v="Cf10423"/>
    <x v="4"/>
    <x v="3"/>
    <m/>
    <n v="6"/>
    <n v="16"/>
    <x v="9"/>
    <s v="smooth"/>
    <s v="yes"/>
    <s v="curved"/>
    <s v="none"/>
    <m/>
    <m/>
    <m/>
    <m/>
  </r>
  <r>
    <s v="Cf10254"/>
    <x v="2"/>
    <x v="2"/>
    <m/>
    <n v="10"/>
    <n v="21"/>
    <x v="9"/>
    <s v="irregular"/>
    <s v="no"/>
    <s v="triangle shape"/>
    <s v="&gt;10"/>
    <s v="Gyrolepis"/>
    <m/>
    <m/>
    <m/>
  </r>
  <r>
    <s v="Cf10255"/>
    <x v="4"/>
    <x v="3"/>
    <m/>
    <n v="15"/>
    <n v="17"/>
    <x v="2"/>
    <s v="irregular"/>
    <s v="yes"/>
    <s v="maybe eucoprus shape "/>
    <s v="&lt;5"/>
    <m/>
    <m/>
    <m/>
    <m/>
  </r>
  <r>
    <s v="Cf10256"/>
    <x v="0"/>
    <x v="0"/>
    <m/>
    <n v="6"/>
    <n v="13"/>
    <x v="5"/>
    <s v="irregular"/>
    <s v="yes"/>
    <s v="many striations "/>
    <s v="&lt;5"/>
    <m/>
    <m/>
    <m/>
    <m/>
  </r>
  <r>
    <s v="Cf10257"/>
    <x v="9"/>
    <x v="0"/>
    <m/>
    <n v="5"/>
    <n v="12"/>
    <x v="2"/>
    <s v="irregular"/>
    <s v="yes"/>
    <s v="visible last whorl"/>
    <s v="&gt;10"/>
    <s v="Gyrolepis"/>
    <m/>
    <m/>
    <m/>
  </r>
  <r>
    <s v="Cf10258"/>
    <x v="1"/>
    <x v="1"/>
    <m/>
    <n v="5"/>
    <n v="11"/>
    <x v="2"/>
    <s v="irregular"/>
    <s v="no"/>
    <s v="quite flattened  "/>
    <s v="&lt;5"/>
    <m/>
    <m/>
    <m/>
    <m/>
  </r>
  <r>
    <s v="Cf10259"/>
    <x v="4"/>
    <x v="3"/>
    <m/>
    <n v="4"/>
    <n v="13"/>
    <x v="9"/>
    <s v="irregular"/>
    <s v="no"/>
    <s v="long and flattened ( I ? ), many traces"/>
    <s v="none"/>
    <m/>
    <m/>
    <m/>
    <m/>
  </r>
  <r>
    <s v="Cf10260"/>
    <x v="1"/>
    <x v="1"/>
    <m/>
    <n v="5"/>
    <n v="11"/>
    <x v="7"/>
    <s v="irregular"/>
    <s v="no"/>
    <s v="one end rounded"/>
    <s v="none"/>
    <m/>
    <m/>
    <m/>
    <m/>
  </r>
  <r>
    <s v="Cf10261"/>
    <x v="8"/>
    <x v="9"/>
    <m/>
    <s v="unknown"/>
    <s v="unknown"/>
    <x v="7"/>
    <s v="irregular"/>
    <s v="no"/>
    <m/>
    <s v="&lt;5"/>
    <m/>
    <m/>
    <m/>
    <m/>
  </r>
  <r>
    <s v="Cf10262"/>
    <x v="1"/>
    <x v="1"/>
    <m/>
    <n v="5"/>
    <n v="8"/>
    <x v="10"/>
    <s v="irregular"/>
    <s v="yes"/>
    <s v="quite tear shape"/>
    <s v="&lt;5"/>
    <m/>
    <m/>
    <m/>
    <m/>
  </r>
  <r>
    <s v="Cf10263"/>
    <x v="1"/>
    <x v="1"/>
    <m/>
    <n v="5"/>
    <n v="15"/>
    <x v="10"/>
    <s v="smooth"/>
    <s v="yes"/>
    <s v="both ends rounded"/>
    <s v="none"/>
    <m/>
    <m/>
    <m/>
    <m/>
  </r>
  <r>
    <s v="Cf10264"/>
    <x v="9"/>
    <x v="0"/>
    <m/>
    <n v="6"/>
    <n v="15"/>
    <x v="9"/>
    <s v="irregular"/>
    <s v="no"/>
    <s v="visible last whorl "/>
    <s v="5 to 10"/>
    <m/>
    <m/>
    <m/>
    <m/>
  </r>
  <r>
    <s v="Cf10265"/>
    <x v="4"/>
    <x v="3"/>
    <m/>
    <n v="8"/>
    <n v="12"/>
    <x v="10"/>
    <s v="smooth"/>
    <s v="no"/>
    <s v="ovoïd  "/>
    <s v="none"/>
    <m/>
    <m/>
    <m/>
    <m/>
  </r>
  <r>
    <s v="Cf10266"/>
    <x v="4"/>
    <x v="3"/>
    <m/>
    <n v="6"/>
    <n v="12"/>
    <x v="5"/>
    <s v="irregular"/>
    <s v="no"/>
    <s v="quite curved0"/>
    <s v="none"/>
    <m/>
    <m/>
    <m/>
    <m/>
  </r>
  <r>
    <s v="Cf10267"/>
    <x v="0"/>
    <x v="0"/>
    <m/>
    <n v="5"/>
    <n v="12"/>
    <x v="7"/>
    <s v="irregular"/>
    <s v="yes"/>
    <s v="both ends tapered"/>
    <s v="&gt;10"/>
    <m/>
    <m/>
    <m/>
    <m/>
  </r>
  <r>
    <s v="Cf10268"/>
    <x v="0"/>
    <x v="0"/>
    <m/>
    <n v="5"/>
    <n v="8"/>
    <x v="2"/>
    <s v="irregular"/>
    <s v="no"/>
    <s v="many irregularities  "/>
    <s v="&gt;10"/>
    <m/>
    <m/>
    <m/>
    <m/>
  </r>
  <r>
    <s v="Cf10269"/>
    <x v="1"/>
    <x v="1"/>
    <m/>
    <n v="4"/>
    <n v="7"/>
    <x v="5"/>
    <s v="smooth"/>
    <s v="no"/>
    <s v="one end tapered"/>
    <s v="&lt;5"/>
    <m/>
    <m/>
    <m/>
    <m/>
  </r>
  <r>
    <s v="Cf10270"/>
    <x v="1"/>
    <x v="1"/>
    <m/>
    <n v="5"/>
    <n v="9"/>
    <x v="5"/>
    <s v="smooth"/>
    <s v="yes"/>
    <s v="ovoïd"/>
    <s v="&lt;5"/>
    <m/>
    <m/>
    <m/>
    <m/>
  </r>
  <r>
    <s v="Cf10271"/>
    <x v="4"/>
    <x v="3"/>
    <m/>
    <n v="7"/>
    <n v="8"/>
    <x v="7"/>
    <s v="smooth"/>
    <s v="no"/>
    <s v="very thin "/>
    <s v="none"/>
    <m/>
    <m/>
    <m/>
    <m/>
  </r>
  <r>
    <s v="Cf10272"/>
    <x v="0"/>
    <x v="0"/>
    <m/>
    <n v="4"/>
    <n v="8"/>
    <x v="12"/>
    <s v="irregular"/>
    <s v="no"/>
    <s v="many spiral striations"/>
    <s v="none"/>
    <m/>
    <m/>
    <m/>
    <m/>
  </r>
  <r>
    <s v="Cf10273"/>
    <x v="8"/>
    <x v="9"/>
    <m/>
    <n v="5"/>
    <n v="6"/>
    <x v="7"/>
    <s v="irregular"/>
    <s v="no"/>
    <s v="very incomplete"/>
    <s v="&lt;5"/>
    <m/>
    <m/>
    <m/>
    <m/>
  </r>
  <r>
    <s v="Cf10274"/>
    <x v="1"/>
    <x v="1"/>
    <m/>
    <n v="5"/>
    <n v="9"/>
    <x v="5"/>
    <s v="smooth"/>
    <s v="yes"/>
    <s v="ovoïd, both ends rounded"/>
    <s v="none"/>
    <m/>
    <m/>
    <m/>
    <m/>
  </r>
  <r>
    <s v="Cf10275"/>
    <x v="1"/>
    <x v="1"/>
    <m/>
    <n v="2"/>
    <n v="6"/>
    <x v="5"/>
    <s v="smooth"/>
    <s v="yes"/>
    <s v="one end more tapered than the other"/>
    <s v="none"/>
    <m/>
    <m/>
    <m/>
    <m/>
  </r>
  <r>
    <s v="Cf10276"/>
    <x v="2"/>
    <x v="2"/>
    <m/>
    <n v="5"/>
    <n v="8"/>
    <x v="5"/>
    <s v="smooth"/>
    <s v="yes"/>
    <s v="triangle shape  "/>
    <s v="&lt;5"/>
    <s v="Gyrolepis "/>
    <m/>
    <m/>
    <m/>
  </r>
  <r>
    <s v="Cf10277"/>
    <x v="8"/>
    <x v="9"/>
    <m/>
    <s v="unknown"/>
    <s v="unknown"/>
    <x v="7"/>
    <s v="smooth"/>
    <s v="no"/>
    <s v="very small and incomplete"/>
    <s v="&lt;5"/>
    <m/>
    <m/>
    <m/>
    <m/>
  </r>
  <r>
    <s v="Cf10278"/>
    <x v="1"/>
    <x v="12"/>
    <m/>
    <n v="4"/>
    <n v="4"/>
    <x v="7"/>
    <s v="smooth"/>
    <s v="yes"/>
    <s v="very small "/>
    <s v="&lt;5"/>
    <m/>
    <m/>
    <m/>
    <m/>
  </r>
  <r>
    <s v="Cf10279"/>
    <x v="8"/>
    <x v="9"/>
    <m/>
    <s v="unknown"/>
    <s v="unknown"/>
    <x v="7"/>
    <s v="smooth"/>
    <s v="no"/>
    <s v="too small and incomplete"/>
    <s v="none"/>
    <m/>
    <m/>
    <m/>
    <m/>
  </r>
  <r>
    <s v="Cf10280"/>
    <x v="1"/>
    <x v="1"/>
    <m/>
    <n v="3"/>
    <n v="10"/>
    <x v="9"/>
    <s v="irregular"/>
    <s v="yes"/>
    <m/>
    <s v="&lt;5"/>
    <m/>
    <m/>
    <m/>
    <m/>
  </r>
  <r>
    <s v="Cf10281"/>
    <x v="4"/>
    <x v="3"/>
    <m/>
    <n v="3"/>
    <n v="6"/>
    <x v="5"/>
    <s v="irregular"/>
    <s v="yes"/>
    <s v="very small but flattened "/>
    <s v="5 to 10"/>
    <m/>
    <m/>
    <m/>
    <m/>
  </r>
  <r>
    <s v="Cf10282"/>
    <x v="8"/>
    <x v="9"/>
    <m/>
    <n v="6"/>
    <n v="7"/>
    <x v="5"/>
    <s v="irregular"/>
    <s v="no"/>
    <s v="odd shape"/>
    <s v="&lt;5"/>
    <m/>
    <m/>
    <m/>
    <m/>
  </r>
  <r>
    <s v="Cf10283"/>
    <x v="8"/>
    <x v="9"/>
    <m/>
    <s v="unknown"/>
    <s v="unknown"/>
    <x v="9"/>
    <s v="smooth"/>
    <s v="no"/>
    <s v="to small and incomplete"/>
    <s v="none"/>
    <m/>
    <m/>
    <m/>
    <m/>
  </r>
  <r>
    <s v="Cf10284"/>
    <x v="4"/>
    <x v="3"/>
    <m/>
    <n v="3"/>
    <n v="5"/>
    <x v="2"/>
    <s v="irregular"/>
    <s v="yes"/>
    <m/>
    <s v="none"/>
    <m/>
    <m/>
    <m/>
    <m/>
  </r>
  <r>
    <s v="Cf10285"/>
    <x v="8"/>
    <x v="9"/>
    <m/>
    <s v="unknown"/>
    <s v="unknown"/>
    <x v="7"/>
    <s v="smooth"/>
    <s v="no"/>
    <s v="too small and incomplete"/>
    <s v="&lt;5"/>
    <s v="Gyrolepis"/>
    <m/>
    <m/>
    <m/>
  </r>
  <r>
    <s v="Cf10287"/>
    <x v="8"/>
    <x v="9"/>
    <m/>
    <n v="4"/>
    <n v="6"/>
    <x v="5"/>
    <s v="irregular"/>
    <s v="no"/>
    <s v="seems cylindral "/>
    <s v="none"/>
    <m/>
    <m/>
    <m/>
    <m/>
  </r>
  <r>
    <s v="Cf10225"/>
    <x v="2"/>
    <x v="2"/>
    <m/>
    <n v="12"/>
    <n v="15"/>
    <x v="5"/>
    <s v="irregular"/>
    <s v="yes"/>
    <s v="many irregularities, odd shape"/>
    <s v="none"/>
    <m/>
    <m/>
    <m/>
    <m/>
  </r>
  <r>
    <s v="Cf10226"/>
    <x v="1"/>
    <x v="1"/>
    <m/>
    <n v="8"/>
    <n v="14"/>
    <x v="2"/>
    <s v="irregular"/>
    <s v="yes"/>
    <s v="cylindral and both ends rounded"/>
    <s v="5 to 10"/>
    <m/>
    <m/>
    <m/>
    <m/>
  </r>
  <r>
    <s v="Cf10227"/>
    <x v="1"/>
    <x v="1"/>
    <m/>
    <n v="7"/>
    <n v="16"/>
    <x v="10"/>
    <s v="irregular"/>
    <s v="yes"/>
    <s v="basic shape "/>
    <s v="&lt;5"/>
    <m/>
    <m/>
    <m/>
    <m/>
  </r>
  <r>
    <s v="Cf10228"/>
    <x v="8"/>
    <x v="9"/>
    <m/>
    <s v="unknown"/>
    <s v="unknown"/>
    <x v="7"/>
    <s v="irregular"/>
    <s v="no"/>
    <s v="very incomplete"/>
    <s v="&lt;5"/>
    <s v="different sizes"/>
    <m/>
    <m/>
    <m/>
  </r>
  <r>
    <s v="Cf10229"/>
    <x v="1"/>
    <x v="1"/>
    <m/>
    <n v="6"/>
    <n v="10"/>
    <x v="13"/>
    <s v="irregular"/>
    <s v="no"/>
    <s v="one end rounded"/>
    <s v="none"/>
    <m/>
    <m/>
    <m/>
    <m/>
  </r>
  <r>
    <s v="Cf10230"/>
    <x v="1"/>
    <x v="1"/>
    <m/>
    <n v="9"/>
    <n v="5"/>
    <x v="5"/>
    <s v="smooth"/>
    <s v="no"/>
    <s v="very incomplete but cylindral part"/>
    <s v="none"/>
    <m/>
    <m/>
    <m/>
    <m/>
  </r>
  <r>
    <s v="Cf10231"/>
    <x v="4"/>
    <x v="3"/>
    <m/>
    <n v="8"/>
    <n v="18"/>
    <x v="10"/>
    <s v="irregular"/>
    <s v="yes"/>
    <s v="many traces"/>
    <s v="none"/>
    <m/>
    <m/>
    <m/>
    <m/>
  </r>
  <r>
    <s v="Cf10232"/>
    <x v="1"/>
    <x v="1"/>
    <m/>
    <n v="6"/>
    <n v="12"/>
    <x v="2"/>
    <s v="irregular"/>
    <s v="yes"/>
    <s v="many striations but not in spiral "/>
    <s v="none"/>
    <m/>
    <m/>
    <m/>
    <m/>
  </r>
  <r>
    <s v="Cf10233"/>
    <x v="9"/>
    <x v="0"/>
    <m/>
    <n v="4"/>
    <n v="13"/>
    <x v="9"/>
    <s v="irregular"/>
    <s v="yes"/>
    <s v="quite curved but visible last whorl"/>
    <s v="&lt;5"/>
    <m/>
    <m/>
    <m/>
    <m/>
  </r>
  <r>
    <s v="Cf10234"/>
    <x v="1"/>
    <x v="1"/>
    <m/>
    <n v="4"/>
    <n v="5"/>
    <x v="2"/>
    <s v="irregular"/>
    <s v="no"/>
    <s v="flattened"/>
    <s v="&lt;5"/>
    <m/>
    <m/>
    <m/>
    <m/>
  </r>
  <r>
    <s v="Cf10235"/>
    <x v="0"/>
    <x v="0"/>
    <m/>
    <n v="4"/>
    <n v="10"/>
    <x v="10"/>
    <s v="irregular"/>
    <s v="yes"/>
    <s v="both ends rounded"/>
    <s v="&lt;5"/>
    <m/>
    <m/>
    <m/>
    <m/>
  </r>
  <r>
    <s v="Cf10236"/>
    <x v="1"/>
    <x v="1"/>
    <m/>
    <n v="5"/>
    <n v="9"/>
    <x v="7"/>
    <s v="smooth"/>
    <s v="no"/>
    <s v="flattened "/>
    <s v="5 to 10"/>
    <m/>
    <m/>
    <m/>
    <m/>
  </r>
  <r>
    <s v="Cf10237"/>
    <x v="1"/>
    <x v="1"/>
    <m/>
    <n v="6"/>
    <n v="12"/>
    <x v="9"/>
    <s v="irregular"/>
    <s v="yes"/>
    <s v="flattened, many traces"/>
    <s v="none"/>
    <m/>
    <m/>
    <m/>
    <m/>
  </r>
  <r>
    <s v="Cf10238"/>
    <x v="8"/>
    <x v="9"/>
    <m/>
    <s v="unknown"/>
    <s v="unknown"/>
    <x v="7"/>
    <s v="irregular"/>
    <s v="no"/>
    <s v="very small and incomplete"/>
    <s v="none"/>
    <m/>
    <m/>
    <m/>
    <m/>
  </r>
  <r>
    <s v="Cf10239"/>
    <x v="1"/>
    <x v="1"/>
    <m/>
    <n v="4"/>
    <n v="7"/>
    <x v="10"/>
    <s v="smooth"/>
    <s v="no"/>
    <s v="one both rounded"/>
    <s v="&lt;5"/>
    <m/>
    <m/>
    <m/>
    <m/>
  </r>
  <r>
    <s v="Cf10240"/>
    <x v="2"/>
    <x v="2"/>
    <m/>
    <n v="7"/>
    <n v="11"/>
    <x v="11"/>
    <s v="smooth"/>
    <s v="yes"/>
    <s v="rectangular shape"/>
    <s v="none"/>
    <m/>
    <m/>
    <m/>
    <m/>
  </r>
  <r>
    <s v="Cf10241"/>
    <x v="8"/>
    <x v="9"/>
    <m/>
    <n v="4"/>
    <n v="8"/>
    <x v="12"/>
    <s v="irregular"/>
    <s v="no"/>
    <m/>
    <s v="5 to 10"/>
    <m/>
    <m/>
    <m/>
    <m/>
  </r>
  <r>
    <s v="Cf10242"/>
    <x v="1"/>
    <x v="12"/>
    <m/>
    <n v="4"/>
    <n v="5"/>
    <x v="5"/>
    <s v="smooth"/>
    <s v="yes"/>
    <s v="very small"/>
    <s v="none"/>
    <m/>
    <m/>
    <m/>
    <m/>
  </r>
  <r>
    <s v="Cf10243"/>
    <x v="9"/>
    <x v="0"/>
    <m/>
    <n v="4"/>
    <n v="7"/>
    <x v="5"/>
    <s v="irregular"/>
    <s v="yes"/>
    <s v="last whorl visible, scroll type"/>
    <s v="none"/>
    <m/>
    <m/>
    <m/>
    <m/>
  </r>
  <r>
    <s v="Cf10244"/>
    <x v="1"/>
    <x v="1"/>
    <m/>
    <n v="5"/>
    <n v="12"/>
    <x v="2"/>
    <s v="smooth"/>
    <s v="yes"/>
    <s v="one end very tapened and the other rounded"/>
    <s v="none"/>
    <m/>
    <m/>
    <m/>
    <m/>
  </r>
  <r>
    <s v="Cf10245"/>
    <x v="1"/>
    <x v="12"/>
    <m/>
    <n v="4"/>
    <n v="5"/>
    <x v="2"/>
    <s v="smooth"/>
    <s v="yes"/>
    <s v="very rounded shape "/>
    <s v="none"/>
    <m/>
    <m/>
    <m/>
    <m/>
  </r>
  <r>
    <s v="Cf10246"/>
    <x v="1"/>
    <x v="1"/>
    <m/>
    <n v="3"/>
    <n v="6"/>
    <x v="7"/>
    <s v="smooth"/>
    <s v="yes"/>
    <s v="very small, ovoïd "/>
    <s v="none"/>
    <m/>
    <m/>
    <m/>
    <m/>
  </r>
  <r>
    <s v="Cf10247"/>
    <x v="1"/>
    <x v="1"/>
    <m/>
    <n v="4"/>
    <n v="8"/>
    <x v="2"/>
    <s v="smooth"/>
    <s v="yes"/>
    <s v="ovoïd, both ends rounded"/>
    <s v="&lt;5"/>
    <m/>
    <m/>
    <m/>
    <m/>
  </r>
  <r>
    <s v="Cf10248"/>
    <x v="1"/>
    <x v="12"/>
    <m/>
    <n v="5"/>
    <n v="6"/>
    <x v="9"/>
    <s v="smooth"/>
    <s v="yes"/>
    <s v="very rounded shape "/>
    <s v="none"/>
    <m/>
    <m/>
    <m/>
    <m/>
  </r>
  <r>
    <s v="Cf10249"/>
    <x v="8"/>
    <x v="9"/>
    <m/>
    <n v="6"/>
    <n v="8"/>
    <x v="7"/>
    <s v="irregular"/>
    <s v="no"/>
    <s v="very incomplete"/>
    <s v="&gt;10"/>
    <s v="Gyrolepis"/>
    <m/>
    <m/>
    <m/>
  </r>
  <r>
    <s v="Cf10250"/>
    <x v="1"/>
    <x v="1"/>
    <m/>
    <n v="7"/>
    <n v="2"/>
    <x v="5"/>
    <s v="smooth"/>
    <s v="no"/>
    <s v="very incomplete but a cylindral part "/>
    <s v="none"/>
    <m/>
    <m/>
    <m/>
    <m/>
  </r>
  <r>
    <s v="Cf10251"/>
    <x v="1"/>
    <x v="1"/>
    <m/>
    <n v="3"/>
    <n v="9"/>
    <x v="2"/>
    <s v="smooth"/>
    <s v="yes"/>
    <s v="ovoïd, both ends rounded"/>
    <s v="none"/>
    <m/>
    <m/>
    <m/>
    <m/>
  </r>
  <r>
    <s v="Cf10252"/>
    <x v="2"/>
    <x v="2"/>
    <m/>
    <n v="5"/>
    <n v="9"/>
    <x v="5"/>
    <s v="irregular"/>
    <s v="yes"/>
    <s v="tear shape, one end rounded and the other very tapered "/>
    <s v="&lt;5"/>
    <m/>
    <m/>
    <m/>
    <m/>
  </r>
  <r>
    <s v="Cf10253"/>
    <x v="8"/>
    <x v="9"/>
    <m/>
    <s v="unknown"/>
    <s v="unknown"/>
    <x v="7"/>
    <s v="smooth"/>
    <s v="no"/>
    <s v="very incomplete and small"/>
    <s v="none"/>
    <m/>
    <m/>
    <m/>
    <m/>
  </r>
  <r>
    <s v="Cf10399"/>
    <x v="2"/>
    <x v="2"/>
    <m/>
    <n v="23"/>
    <n v="37"/>
    <x v="9"/>
    <s v="irregular"/>
    <s v="yes"/>
    <s v="massive, very odd shape and texture "/>
    <s v="&lt;5"/>
    <m/>
    <m/>
    <m/>
    <m/>
  </r>
  <r>
    <s v="Cf10400"/>
    <x v="16"/>
    <x v="15"/>
    <m/>
    <n v="5"/>
    <n v="31"/>
    <x v="9"/>
    <s v="smooth"/>
    <s v="yes"/>
    <s v="in two parts, but diameter = more than 5x lenght : A type "/>
    <s v="none"/>
    <m/>
    <m/>
    <s v="Yes for the A type "/>
    <m/>
  </r>
  <r>
    <s v="Cf10401"/>
    <x v="8"/>
    <x v="9"/>
    <m/>
    <n v="8"/>
    <n v="10"/>
    <x v="2"/>
    <s v="smooth"/>
    <s v="no"/>
    <s v="seems cylindral "/>
    <s v="none"/>
    <m/>
    <m/>
    <m/>
    <m/>
  </r>
  <r>
    <s v="Cf10402"/>
    <x v="1"/>
    <x v="1"/>
    <m/>
    <n v="9"/>
    <n v="8"/>
    <x v="10"/>
    <s v="irregular"/>
    <s v="no"/>
    <s v="cylindral part, many traces of gut"/>
    <s v="none"/>
    <m/>
    <m/>
    <m/>
    <m/>
  </r>
  <r>
    <s v="Cf10403"/>
    <x v="2"/>
    <x v="2"/>
    <m/>
    <n v="13"/>
    <n v="13"/>
    <x v="10"/>
    <s v="irregular"/>
    <s v="yes"/>
    <s v="rounded and slighlty flattened"/>
    <s v="5 to 10"/>
    <s v="one big scale with an odd shape"/>
    <m/>
    <m/>
    <m/>
  </r>
  <r>
    <s v="Cf10404"/>
    <x v="9"/>
    <x v="0"/>
    <m/>
    <n v="6"/>
    <n v="15"/>
    <x v="5"/>
    <s v="irregular"/>
    <s v="yes"/>
    <s v="last whorl visible, scroll type, traces of gut"/>
    <s v="none"/>
    <m/>
    <m/>
    <m/>
    <m/>
  </r>
  <r>
    <s v="Cf10405"/>
    <x v="2"/>
    <x v="2"/>
    <m/>
    <n v="12"/>
    <n v="14"/>
    <x v="5"/>
    <s v="smooth"/>
    <s v="yes"/>
    <s v="tear shape, one end rounded and the other very tapered "/>
    <s v="none"/>
    <m/>
    <m/>
    <m/>
    <m/>
  </r>
  <r>
    <s v="Cf10406"/>
    <x v="8"/>
    <x v="9"/>
    <m/>
    <n v="10"/>
    <n v="9"/>
    <x v="10"/>
    <s v="irregular"/>
    <s v="no"/>
    <m/>
    <s v="&lt;5"/>
    <m/>
    <m/>
    <m/>
    <m/>
  </r>
  <r>
    <s v="Cf10407"/>
    <x v="1"/>
    <x v="1"/>
    <m/>
    <n v="6"/>
    <n v="5"/>
    <x v="5"/>
    <s v="smooth"/>
    <s v="no"/>
    <s v="cylindral slitghly flattened"/>
    <s v="none"/>
    <m/>
    <m/>
    <m/>
    <m/>
  </r>
  <r>
    <s v="Cf10408"/>
    <x v="1"/>
    <x v="12"/>
    <m/>
    <n v="7"/>
    <n v="9"/>
    <x v="9"/>
    <s v="irregular"/>
    <s v="yes"/>
    <s v="rounded slitghly flattened"/>
    <s v="5 to 10"/>
    <m/>
    <m/>
    <m/>
    <m/>
  </r>
  <r>
    <s v="Cf10409"/>
    <x v="0"/>
    <x v="0"/>
    <m/>
    <n v="6"/>
    <n v="9"/>
    <x v="9"/>
    <s v="irregular"/>
    <s v="yes"/>
    <s v="slightly curved, many striations"/>
    <s v="&lt;5"/>
    <m/>
    <m/>
    <m/>
    <m/>
  </r>
  <r>
    <s v="Cf10410"/>
    <x v="1"/>
    <x v="1"/>
    <m/>
    <n v="5"/>
    <n v="9"/>
    <x v="7"/>
    <s v="irregular"/>
    <s v="no"/>
    <s v="cylindral, odd texture "/>
    <s v="none"/>
    <m/>
    <m/>
    <m/>
    <m/>
  </r>
  <r>
    <s v="Cf10411"/>
    <x v="2"/>
    <x v="2"/>
    <m/>
    <s v="unknown"/>
    <s v="unknown"/>
    <x v="5"/>
    <s v="irregular"/>
    <s v="yes"/>
    <s v="triangle shape"/>
    <s v="&lt;5"/>
    <m/>
    <m/>
    <m/>
    <m/>
  </r>
  <r>
    <s v="Cf10412"/>
    <x v="1"/>
    <x v="1"/>
    <m/>
    <n v="5"/>
    <n v="9"/>
    <x v="9"/>
    <s v="smooth"/>
    <s v="yes"/>
    <s v="ovoïd, both ends rounded"/>
    <s v="&lt;5"/>
    <m/>
    <m/>
    <m/>
    <m/>
  </r>
  <r>
    <s v="Cf10413"/>
    <x v="0"/>
    <x v="0"/>
    <m/>
    <n v="6"/>
    <n v="10"/>
    <x v="9"/>
    <s v="smooth"/>
    <s v="no"/>
    <s v="visible spiral "/>
    <s v="none"/>
    <m/>
    <m/>
    <m/>
    <m/>
  </r>
  <r>
    <s v="Cf10414"/>
    <x v="2"/>
    <x v="2"/>
    <m/>
    <n v="8"/>
    <n v="9"/>
    <x v="5"/>
    <s v="smooth"/>
    <s v="yes"/>
    <s v="odd shape"/>
    <s v="none"/>
    <m/>
    <m/>
    <m/>
    <m/>
  </r>
  <r>
    <s v="Cf10415"/>
    <x v="1"/>
    <x v="1"/>
    <m/>
    <n v="7"/>
    <n v="7"/>
    <x v="10"/>
    <s v="irregular"/>
    <s v="no"/>
    <s v="cylindral shape but slitghly flattened"/>
    <s v="&lt;5"/>
    <m/>
    <m/>
    <m/>
    <m/>
  </r>
  <r>
    <s v="Cf10416"/>
    <x v="9"/>
    <x v="0"/>
    <m/>
    <n v="4"/>
    <n v="7"/>
    <x v="10"/>
    <s v="smooth"/>
    <s v="yes"/>
    <s v="one end rounded and the other more tapered"/>
    <s v="none"/>
    <m/>
    <m/>
    <m/>
    <m/>
  </r>
  <r>
    <s v="Cf10417"/>
    <x v="8"/>
    <x v="9"/>
    <m/>
    <n v="5"/>
    <n v="7"/>
    <x v="9"/>
    <s v="smooth"/>
    <s v="no"/>
    <s v="very angulate "/>
    <s v="&lt;5"/>
    <m/>
    <m/>
    <m/>
    <m/>
  </r>
  <r>
    <s v="Cf10418"/>
    <x v="1"/>
    <x v="1"/>
    <m/>
    <n v="3"/>
    <n v="8"/>
    <x v="9"/>
    <s v="smooth"/>
    <s v="no"/>
    <s v="very elongate but incomplete"/>
    <s v="&lt;5"/>
    <m/>
    <m/>
    <m/>
    <m/>
  </r>
  <r>
    <s v="Cf10419"/>
    <x v="1"/>
    <x v="1"/>
    <m/>
    <n v="5"/>
    <n v="10"/>
    <x v="5"/>
    <s v="irregular"/>
    <s v="yes"/>
    <s v="one side very tapered "/>
    <s v="none"/>
    <m/>
    <m/>
    <m/>
    <m/>
  </r>
  <r>
    <s v="Cf10420"/>
    <x v="8"/>
    <x v="9"/>
    <m/>
    <n v="4"/>
    <n v="6"/>
    <x v="9"/>
    <s v="irregular"/>
    <s v="no"/>
    <s v="curved"/>
    <s v="&lt;5"/>
    <m/>
    <m/>
    <m/>
    <m/>
  </r>
  <r>
    <s v="Cf10421"/>
    <x v="4"/>
    <x v="3"/>
    <m/>
    <n v="4"/>
    <n v="6"/>
    <x v="9"/>
    <s v="smooth"/>
    <s v="no"/>
    <s v="very flattened"/>
    <s v="none"/>
    <m/>
    <m/>
    <m/>
    <m/>
  </r>
  <r>
    <s v="Cf10182"/>
    <x v="1"/>
    <x v="1"/>
    <m/>
    <n v="23"/>
    <n v="52"/>
    <x v="9"/>
    <s v="irregular"/>
    <s v="yes"/>
    <s v="massive, one end slightly flattened, many traces, somes striations vertically"/>
    <s v="&lt;5"/>
    <s v="one seems to be Gyrolepis "/>
    <m/>
    <m/>
    <m/>
  </r>
  <r>
    <s v="Cf10183"/>
    <x v="1"/>
    <x v="1"/>
    <m/>
    <n v="22"/>
    <n v="35"/>
    <x v="9"/>
    <s v="irregular"/>
    <s v="yes"/>
    <s v="eucoprus shape, massive "/>
    <s v="&lt;5"/>
    <m/>
    <m/>
    <s v="maybe for showing eucoprus shape on a massive coprolite? "/>
    <m/>
  </r>
  <r>
    <s v="Cf10184"/>
    <x v="1"/>
    <x v="1"/>
    <m/>
    <n v="12"/>
    <n v="42"/>
    <x v="2"/>
    <s v="irregular"/>
    <s v="no"/>
    <s v="elongate "/>
    <s v="none"/>
    <m/>
    <m/>
    <m/>
    <m/>
  </r>
  <r>
    <s v="Cf10185"/>
    <x v="4"/>
    <x v="3"/>
    <m/>
    <n v="15"/>
    <n v="21"/>
    <x v="2"/>
    <s v="smooth"/>
    <s v="yes"/>
    <s v="odd shape but very flattened "/>
    <s v="none"/>
    <m/>
    <m/>
    <m/>
    <m/>
  </r>
  <r>
    <s v="Cf10186"/>
    <x v="1"/>
    <x v="1"/>
    <m/>
    <n v="8"/>
    <n v="23"/>
    <x v="2"/>
    <s v="irregular"/>
    <s v="yes"/>
    <s v="flattened but not enought to be a H type, ovoïd"/>
    <s v="&lt;5"/>
    <m/>
    <m/>
    <m/>
    <m/>
  </r>
  <r>
    <s v="Cf10187"/>
    <x v="1"/>
    <x v="1"/>
    <m/>
    <n v="10"/>
    <n v="22"/>
    <x v="9"/>
    <s v="irregular"/>
    <s v="yes"/>
    <s v="slightly eucoprus shape"/>
    <s v="none"/>
    <m/>
    <m/>
    <m/>
    <m/>
  </r>
  <r>
    <s v="Cf10188"/>
    <x v="1"/>
    <x v="1"/>
    <m/>
    <n v="9"/>
    <n v="26"/>
    <x v="2"/>
    <s v="irregular"/>
    <s v="no"/>
    <s v="one end tapered ans many traces "/>
    <s v="&gt;10"/>
    <m/>
    <m/>
    <m/>
    <m/>
  </r>
  <r>
    <s v="Cf10189"/>
    <x v="1"/>
    <x v="1"/>
    <m/>
    <n v="7"/>
    <n v="23"/>
    <x v="2"/>
    <s v="irregular"/>
    <s v="yes"/>
    <s v="many striations but not in spiral, eucoprus shape"/>
    <s v="&gt;10"/>
    <m/>
    <m/>
    <m/>
    <m/>
  </r>
  <r>
    <s v="Cf10190"/>
    <x v="4"/>
    <x v="3"/>
    <m/>
    <n v="8"/>
    <n v="12"/>
    <x v="10"/>
    <s v="smooth"/>
    <s v="yes"/>
    <s v="many striations vertically "/>
    <s v="none"/>
    <m/>
    <m/>
    <m/>
    <m/>
  </r>
  <r>
    <s v="Cf10191"/>
    <x v="1"/>
    <x v="1"/>
    <m/>
    <n v="9"/>
    <n v="11"/>
    <x v="5"/>
    <s v="irregular"/>
    <s v="no"/>
    <s v="cylindral but slighlty flattened"/>
    <s v="&gt;10"/>
    <m/>
    <m/>
    <m/>
    <m/>
  </r>
  <r>
    <s v="Cf10192"/>
    <x v="1"/>
    <x v="1"/>
    <m/>
    <n v="12"/>
    <n v="16"/>
    <x v="2"/>
    <s v="irregular"/>
    <s v="no"/>
    <s v="cylindral but curved, many traces of gut"/>
    <s v="none"/>
    <m/>
    <m/>
    <m/>
    <m/>
  </r>
  <r>
    <s v="Cf10193"/>
    <x v="1"/>
    <x v="1"/>
    <m/>
    <n v="8"/>
    <n v="19"/>
    <x v="9"/>
    <s v="irregular"/>
    <s v="yes"/>
    <s v="many striations but not in spiral, eucoprus shape"/>
    <s v="5 to 10"/>
    <m/>
    <m/>
    <m/>
    <m/>
  </r>
  <r>
    <s v="Cf10194"/>
    <x v="0"/>
    <x v="0"/>
    <m/>
    <n v="10"/>
    <n v="12"/>
    <x v="5"/>
    <s v="irregular"/>
    <s v="yes"/>
    <s v="rounded with spirals striations "/>
    <s v="5 to 10"/>
    <m/>
    <s v="big scales"/>
    <s v="yes maybe for showing the same size of big scales "/>
    <m/>
  </r>
  <r>
    <s v="Cf10195"/>
    <x v="4"/>
    <x v="3"/>
    <m/>
    <n v="9"/>
    <n v="17"/>
    <x v="9"/>
    <s v="irregular"/>
    <s v="no"/>
    <s v="very flattened but curved inside "/>
    <s v="&lt;5"/>
    <m/>
    <m/>
    <m/>
    <m/>
  </r>
  <r>
    <s v="Cf10196"/>
    <x v="1"/>
    <x v="1"/>
    <m/>
    <n v="5"/>
    <n v="15"/>
    <x v="9"/>
    <s v="smooth"/>
    <s v="yes"/>
    <s v="cylindral, both ends rounded"/>
    <s v="&lt;5"/>
    <m/>
    <m/>
    <m/>
    <m/>
  </r>
  <r>
    <s v="Cf10197"/>
    <x v="1"/>
    <x v="1"/>
    <m/>
    <n v="6"/>
    <n v="16"/>
    <x v="5"/>
    <s v="irregular"/>
    <s v="no"/>
    <s v="many striations but not in spiral"/>
    <s v="none"/>
    <m/>
    <m/>
    <m/>
    <m/>
  </r>
  <r>
    <s v="Cf10198"/>
    <x v="4"/>
    <x v="3"/>
    <m/>
    <n v="10"/>
    <n v="15"/>
    <x v="9"/>
    <s v="irregular"/>
    <s v="no"/>
    <s v="almost complete  "/>
    <s v="none"/>
    <m/>
    <m/>
    <m/>
    <m/>
  </r>
  <r>
    <s v="Cf10199"/>
    <x v="0"/>
    <x v="0"/>
    <m/>
    <n v="6"/>
    <n v="11"/>
    <x v="5"/>
    <s v="irregular"/>
    <s v="yes"/>
    <s v="both ends rounded"/>
    <s v="&lt;5"/>
    <s v="Gyrolepis x2"/>
    <m/>
    <m/>
    <m/>
  </r>
  <r>
    <s v="Cf10200"/>
    <x v="1"/>
    <x v="1"/>
    <m/>
    <n v="6"/>
    <n v="14"/>
    <x v="10"/>
    <s v="irregular"/>
    <s v="yes"/>
    <s v="one end tapered and the other rounded"/>
    <s v="&gt;10"/>
    <m/>
    <m/>
    <m/>
    <m/>
  </r>
  <r>
    <s v="Cf10201"/>
    <x v="0"/>
    <x v="0"/>
    <m/>
    <n v="6"/>
    <n v="11"/>
    <x v="5"/>
    <s v="irregular"/>
    <s v="yes"/>
    <s v="many striations and orientation scales in spiral "/>
    <s v="&gt;10"/>
    <m/>
    <m/>
    <m/>
    <m/>
  </r>
  <r>
    <m/>
    <x v="0"/>
    <x v="0"/>
    <m/>
    <m/>
    <m/>
    <x v="14"/>
    <m/>
    <m/>
    <s v="C'est la même chose qu'au dessus "/>
    <s v="fin ray "/>
    <m/>
    <m/>
    <m/>
    <m/>
  </r>
  <r>
    <s v="Cf10202"/>
    <x v="8"/>
    <x v="9"/>
    <m/>
    <s v="unknown"/>
    <s v="unknown"/>
    <x v="2"/>
    <s v="irregular"/>
    <s v="no"/>
    <s v="very small and incomplete"/>
    <s v="5 to 10"/>
    <s v="Gyrolepis x2"/>
    <m/>
    <m/>
    <m/>
  </r>
  <r>
    <s v="Cf10203"/>
    <x v="8"/>
    <x v="9"/>
    <m/>
    <s v="unknown"/>
    <s v="unknown"/>
    <x v="5"/>
    <s v="irregular"/>
    <s v="no"/>
    <s v="very small and incomplete"/>
    <s v="other"/>
    <m/>
    <m/>
    <m/>
    <m/>
  </r>
  <r>
    <s v="Cf10204"/>
    <x v="8"/>
    <x v="9"/>
    <m/>
    <s v="unknown"/>
    <s v="unknown"/>
    <x v="9"/>
    <s v="irregular"/>
    <s v="no"/>
    <s v="very incomplete, is that a coprolite? "/>
    <s v="none"/>
    <m/>
    <m/>
    <m/>
    <m/>
  </r>
  <r>
    <s v="Cf10205"/>
    <x v="0"/>
    <x v="0"/>
    <m/>
    <n v="8"/>
    <n v="24"/>
    <x v="5"/>
    <s v="irregular"/>
    <s v="yes"/>
    <s v="both ends rounded, spiral striation at one end "/>
    <s v="none"/>
    <m/>
    <m/>
    <m/>
    <m/>
  </r>
  <r>
    <s v="Cf10206"/>
    <x v="0"/>
    <x v="0"/>
    <m/>
    <n v="8"/>
    <n v="16"/>
    <x v="9"/>
    <s v="irregular"/>
    <s v="yes"/>
    <s v="slightly curved, many striations"/>
    <s v="other"/>
    <m/>
    <m/>
    <m/>
    <m/>
  </r>
  <r>
    <s v="Cf10207"/>
    <x v="1"/>
    <x v="1"/>
    <m/>
    <n v="8"/>
    <n v="14"/>
    <x v="2"/>
    <s v="smooth"/>
    <s v="no"/>
    <s v="one end rounded"/>
    <s v="none"/>
    <m/>
    <m/>
    <m/>
    <m/>
  </r>
  <r>
    <s v="Cf10208"/>
    <x v="0"/>
    <x v="0"/>
    <m/>
    <n v="9"/>
    <n v="15"/>
    <x v="2"/>
    <s v="irregular"/>
    <s v="yes"/>
    <s v="many striations and spiral striations at one end "/>
    <s v="&lt;5"/>
    <m/>
    <m/>
    <m/>
    <m/>
  </r>
  <r>
    <s v="Cf10209"/>
    <x v="2"/>
    <x v="2"/>
    <m/>
    <n v="8"/>
    <n v="14"/>
    <x v="9"/>
    <s v="smooth"/>
    <s v="yes"/>
    <s v="odd shape with one end &quot;cut in half&quot; with one side disappears "/>
    <s v="none"/>
    <m/>
    <m/>
    <m/>
    <m/>
  </r>
  <r>
    <s v="Cf10210"/>
    <x v="1"/>
    <x v="1"/>
    <m/>
    <n v="5"/>
    <n v="10"/>
    <x v="9"/>
    <s v="smooth"/>
    <s v="yes"/>
    <s v="eucoprus shape"/>
    <s v="5 to 10"/>
    <m/>
    <m/>
    <m/>
    <m/>
  </r>
  <r>
    <s v="Cf10211"/>
    <x v="1"/>
    <x v="1"/>
    <m/>
    <n v="6"/>
    <n v="10"/>
    <x v="10"/>
    <s v="irregular"/>
    <s v="no"/>
    <s v="cylindral"/>
    <s v="5 to 10"/>
    <s v="Gyrolepis "/>
    <m/>
    <m/>
    <m/>
  </r>
  <r>
    <s v="Cf10212"/>
    <x v="1"/>
    <x v="1"/>
    <m/>
    <n v="6"/>
    <n v="10"/>
    <x v="10"/>
    <s v="smooth"/>
    <s v="yes"/>
    <s v="quite rounded"/>
    <s v="none"/>
    <m/>
    <m/>
    <m/>
    <m/>
  </r>
  <r>
    <s v="Cf10213"/>
    <x v="1"/>
    <x v="1"/>
    <m/>
    <n v="6"/>
    <n v="9"/>
    <x v="7"/>
    <s v="smooth"/>
    <s v="yes"/>
    <s v="one end rounded and the other more tapered"/>
    <s v="&gt;10"/>
    <m/>
    <m/>
    <m/>
    <m/>
  </r>
  <r>
    <s v="Cf10214"/>
    <x v="1"/>
    <x v="1"/>
    <m/>
    <n v="5"/>
    <n v="9"/>
    <x v="5"/>
    <s v="irregular"/>
    <s v="yes"/>
    <s v="one end rounded and the other more tapered"/>
    <s v="none"/>
    <m/>
    <m/>
    <m/>
    <m/>
  </r>
  <r>
    <s v="Cf10215"/>
    <x v="8"/>
    <x v="9"/>
    <m/>
    <s v="unknown"/>
    <s v="unknown"/>
    <x v="10"/>
    <s v="smooth"/>
    <s v="no"/>
    <s v="very small and incomplete"/>
    <s v="none"/>
    <m/>
    <m/>
    <m/>
    <m/>
  </r>
  <r>
    <s v="Cf10216"/>
    <x v="1"/>
    <x v="1"/>
    <m/>
    <n v="5"/>
    <n v="8"/>
    <x v="9"/>
    <s v="irregular"/>
    <s v="yes"/>
    <s v="many striations but not in spiral "/>
    <s v="&lt;5"/>
    <m/>
    <m/>
    <m/>
    <m/>
  </r>
  <r>
    <s v="Cf10217"/>
    <x v="1"/>
    <x v="12"/>
    <m/>
    <n v="7"/>
    <n v="9"/>
    <x v="10"/>
    <s v="irregular"/>
    <s v="yes"/>
    <s v="very rounded shape "/>
    <s v="none"/>
    <m/>
    <m/>
    <m/>
    <m/>
  </r>
  <r>
    <s v="Cf10218"/>
    <x v="1"/>
    <x v="1"/>
    <m/>
    <n v="5"/>
    <n v="8"/>
    <x v="5"/>
    <s v="irregular"/>
    <s v="yes"/>
    <m/>
    <s v="5 to 10"/>
    <m/>
    <m/>
    <m/>
    <m/>
  </r>
  <r>
    <s v="Cf10219"/>
    <x v="2"/>
    <x v="2"/>
    <m/>
    <n v="12"/>
    <n v="21"/>
    <x v="9"/>
    <s v="irregular"/>
    <s v="no"/>
    <s v="very very odd shape, like a bone limb shape, with very odd texture too "/>
    <s v="none"/>
    <m/>
    <m/>
    <m/>
    <m/>
  </r>
  <r>
    <s v="Cf10220"/>
    <x v="1"/>
    <x v="1"/>
    <m/>
    <n v="6"/>
    <n v="11"/>
    <x v="9"/>
    <s v="smooth"/>
    <s v="yes"/>
    <s v="flattened, with very angulate sides "/>
    <s v="&lt;5"/>
    <m/>
    <m/>
    <m/>
    <m/>
  </r>
  <r>
    <s v="Cf10221"/>
    <x v="2"/>
    <x v="2"/>
    <m/>
    <n v="8"/>
    <n v="13"/>
    <x v="5"/>
    <s v="irregular"/>
    <s v="yes"/>
    <s v="triangular shape"/>
    <s v="none"/>
    <m/>
    <m/>
    <m/>
    <m/>
  </r>
  <r>
    <s v="Cf10222"/>
    <x v="1"/>
    <x v="12"/>
    <m/>
    <n v="7"/>
    <n v="9"/>
    <x v="5"/>
    <s v="smooth"/>
    <s v="yes"/>
    <s v="very rounded shape "/>
    <s v="none"/>
    <m/>
    <m/>
    <m/>
    <m/>
  </r>
  <r>
    <s v="Cf10223"/>
    <x v="4"/>
    <x v="3"/>
    <m/>
    <n v="6"/>
    <n v="6"/>
    <x v="10"/>
    <s v="smooth"/>
    <s v="no"/>
    <s v="flattened and cylindral"/>
    <s v="none"/>
    <m/>
    <m/>
    <m/>
    <m/>
  </r>
  <r>
    <s v="Cf10224"/>
    <x v="8"/>
    <x v="9"/>
    <m/>
    <s v="unknown"/>
    <s v="unknown"/>
    <x v="5"/>
    <s v="irregular"/>
    <s v="no"/>
    <s v="very small and incomplete"/>
    <s v="other"/>
    <m/>
    <m/>
    <m/>
    <m/>
  </r>
  <r>
    <s v="Cf10373"/>
    <x v="1"/>
    <x v="1"/>
    <m/>
    <n v="6"/>
    <n v="10"/>
    <x v="5"/>
    <s v="smooth"/>
    <s v="no"/>
    <s v="in two parts, flattened "/>
    <s v="none"/>
    <m/>
    <m/>
    <m/>
    <m/>
  </r>
  <r>
    <s v="Cf10374"/>
    <x v="1"/>
    <x v="1"/>
    <m/>
    <n v="7"/>
    <n v="16"/>
    <x v="2"/>
    <s v="irregular"/>
    <s v="no"/>
    <s v="many striations but not in spiral"/>
    <s v="&gt;10"/>
    <m/>
    <s v="same size (small scales)"/>
    <m/>
    <m/>
  </r>
  <r>
    <s v="Cf10375"/>
    <x v="2"/>
    <x v="2"/>
    <m/>
    <n v="9"/>
    <n v="15"/>
    <x v="9"/>
    <s v="smooth"/>
    <s v="yes"/>
    <s v="odd shape "/>
    <s v="&lt;5"/>
    <m/>
    <m/>
    <m/>
    <m/>
  </r>
  <r>
    <s v="Cf10376"/>
    <x v="1"/>
    <x v="1"/>
    <m/>
    <n v="7"/>
    <n v="13"/>
    <x v="13"/>
    <s v="irregular"/>
    <s v="no"/>
    <s v="both ends flattened"/>
    <s v="none"/>
    <m/>
    <m/>
    <m/>
    <m/>
  </r>
  <r>
    <s v="Cf10377"/>
    <x v="1"/>
    <x v="1"/>
    <m/>
    <n v="8"/>
    <n v="10"/>
    <x v="10"/>
    <s v="smooth"/>
    <s v="yes"/>
    <s v="eucoprus shape"/>
    <s v="&lt;5"/>
    <m/>
    <m/>
    <m/>
    <m/>
  </r>
  <r>
    <s v="Cf10378"/>
    <x v="1"/>
    <x v="1"/>
    <m/>
    <n v="5"/>
    <n v="11"/>
    <x v="2"/>
    <s v="irregular"/>
    <s v="yes"/>
    <s v="two big striations but not in spiral "/>
    <s v="&lt;5"/>
    <m/>
    <m/>
    <m/>
    <m/>
  </r>
  <r>
    <s v="Cf10379"/>
    <x v="1"/>
    <x v="1"/>
    <m/>
    <n v="7"/>
    <n v="13"/>
    <x v="12"/>
    <s v="smooth"/>
    <s v="no"/>
    <m/>
    <s v="none"/>
    <m/>
    <m/>
    <m/>
    <m/>
  </r>
  <r>
    <s v="Cf10380"/>
    <x v="8"/>
    <x v="9"/>
    <m/>
    <n v="6"/>
    <n v="6"/>
    <x v="9"/>
    <s v="irregular"/>
    <s v="no"/>
    <s v="very small and incomplete"/>
    <s v="&lt;5"/>
    <m/>
    <m/>
    <m/>
    <m/>
  </r>
  <r>
    <s v="Cf10381"/>
    <x v="8"/>
    <x v="9"/>
    <m/>
    <n v="15"/>
    <n v="7"/>
    <x v="2"/>
    <s v="irregular"/>
    <s v="no"/>
    <s v="very incomplete but cylindral part"/>
    <s v="&lt;5"/>
    <m/>
    <m/>
    <m/>
    <m/>
  </r>
  <r>
    <s v="Cf10382"/>
    <x v="8"/>
    <x v="9"/>
    <m/>
    <n v="6"/>
    <n v="8"/>
    <x v="5"/>
    <s v="irregular"/>
    <s v="no"/>
    <m/>
    <s v="&lt;5"/>
    <m/>
    <m/>
    <m/>
    <m/>
  </r>
  <r>
    <s v="Cf10383"/>
    <x v="0"/>
    <x v="0"/>
    <m/>
    <n v="4"/>
    <n v="9"/>
    <x v="7"/>
    <s v="irregular"/>
    <s v="yes"/>
    <s v="tooth shape"/>
    <s v="&gt;10"/>
    <m/>
    <m/>
    <m/>
    <m/>
  </r>
  <r>
    <s v="Cf10384"/>
    <x v="0"/>
    <x v="0"/>
    <m/>
    <n v="5"/>
    <n v="16"/>
    <x v="2"/>
    <s v="irregular"/>
    <s v="yes"/>
    <s v="many striations quite in spiral "/>
    <s v="&lt;5"/>
    <m/>
    <m/>
    <m/>
    <m/>
  </r>
  <r>
    <s v="Cf10385"/>
    <x v="1"/>
    <x v="1"/>
    <m/>
    <n v="6"/>
    <n v="8"/>
    <x v="2"/>
    <s v="smooth"/>
    <s v="no"/>
    <s v="cylindral and quite flattened"/>
    <s v="none"/>
    <m/>
    <m/>
    <m/>
    <m/>
  </r>
  <r>
    <s v="Cf10386"/>
    <x v="1"/>
    <x v="1"/>
    <m/>
    <n v="6"/>
    <n v="6"/>
    <x v="2"/>
    <s v="irregular"/>
    <s v="no"/>
    <s v="flattened"/>
    <s v="&lt;5"/>
    <m/>
    <m/>
    <m/>
    <m/>
  </r>
  <r>
    <s v="Cf10387"/>
    <x v="0"/>
    <x v="0"/>
    <m/>
    <n v="6"/>
    <n v="11"/>
    <x v="5"/>
    <s v="irregular"/>
    <s v="no"/>
    <s v="visible last whorl"/>
    <s v="&gt;10"/>
    <s v="Gyrolepis"/>
    <m/>
    <m/>
    <m/>
  </r>
  <r>
    <s v="Cf10388"/>
    <x v="1"/>
    <x v="1"/>
    <m/>
    <n v="6"/>
    <n v="10"/>
    <x v="9"/>
    <s v="smooth"/>
    <s v="no"/>
    <s v="one end eucoprus like and the other incomplete"/>
    <s v="5 to 10"/>
    <m/>
    <m/>
    <m/>
    <m/>
  </r>
  <r>
    <s v="Cf10389"/>
    <x v="8"/>
    <x v="9"/>
    <m/>
    <s v="unknown"/>
    <s v="unknown"/>
    <x v="2"/>
    <s v="irregular"/>
    <s v="no"/>
    <s v="very small and incomplete"/>
    <s v="&lt;5"/>
    <s v="Gyrolepis"/>
    <m/>
    <m/>
    <m/>
  </r>
  <r>
    <s v="Cf10390"/>
    <x v="1"/>
    <x v="1"/>
    <m/>
    <n v="6"/>
    <n v="8"/>
    <x v="2"/>
    <s v="irregular"/>
    <s v="yes"/>
    <s v="flattened "/>
    <s v="other"/>
    <s v="very weird inclusion, i took a picture"/>
    <m/>
    <m/>
    <m/>
  </r>
  <r>
    <s v="Cf10391"/>
    <x v="0"/>
    <x v="0"/>
    <m/>
    <n v="5"/>
    <n v="4"/>
    <x v="2"/>
    <s v="smooth"/>
    <s v="yes"/>
    <s v="very small but one big spiral striation"/>
    <s v="&lt;5"/>
    <m/>
    <m/>
    <m/>
    <m/>
  </r>
  <r>
    <s v="Cf10392"/>
    <x v="1"/>
    <x v="1"/>
    <m/>
    <n v="6"/>
    <n v="4"/>
    <x v="2"/>
    <s v="smooth"/>
    <s v="no"/>
    <s v="flattened "/>
    <s v="none"/>
    <m/>
    <m/>
    <m/>
    <m/>
  </r>
  <r>
    <s v="Cf10393"/>
    <x v="1"/>
    <x v="12"/>
    <m/>
    <n v="6"/>
    <n v="8"/>
    <x v="10"/>
    <s v="smooth"/>
    <s v="yes"/>
    <s v="quite ovoïd "/>
    <s v="none"/>
    <m/>
    <m/>
    <m/>
    <m/>
  </r>
  <r>
    <s v="Cf10394"/>
    <x v="1"/>
    <x v="1"/>
    <m/>
    <n v="3"/>
    <n v="5"/>
    <x v="5"/>
    <s v="irregular"/>
    <s v="no"/>
    <s v="very small and incomplete but cylindral part "/>
    <s v="5 to 10"/>
    <m/>
    <m/>
    <m/>
    <m/>
  </r>
  <r>
    <s v="Cf10395"/>
    <x v="8"/>
    <x v="9"/>
    <m/>
    <s v="unknown"/>
    <s v="unknown"/>
    <x v="9"/>
    <s v="irregular"/>
    <s v="no"/>
    <s v="very small and incomplete"/>
    <s v="&lt;5"/>
    <m/>
    <m/>
    <m/>
    <m/>
  </r>
  <r>
    <s v="Cf10396"/>
    <x v="8"/>
    <x v="9"/>
    <m/>
    <s v="unknown"/>
    <s v="unknown"/>
    <x v="9"/>
    <s v="smooth"/>
    <s v="no"/>
    <s v="very small and incomplete"/>
    <s v="none"/>
    <m/>
    <m/>
    <m/>
    <m/>
  </r>
  <r>
    <s v="Cf10397"/>
    <x v="4"/>
    <x v="3"/>
    <m/>
    <s v="unknown"/>
    <s v="unknown"/>
    <x v="9"/>
    <s v="smooth"/>
    <s v="no"/>
    <s v="small and incomplete but very flattened"/>
    <s v="none"/>
    <m/>
    <m/>
    <m/>
    <m/>
  </r>
  <r>
    <s v="Cf10398"/>
    <x v="4"/>
    <x v="3"/>
    <m/>
    <n v="5"/>
    <n v="5"/>
    <x v="9"/>
    <s v="smooth"/>
    <s v="no"/>
    <s v="very flattened  "/>
    <s v="none"/>
    <m/>
    <m/>
    <m/>
    <m/>
  </r>
  <r>
    <s v="Cf10359"/>
    <x v="0"/>
    <x v="0"/>
    <m/>
    <n v="9"/>
    <n v="24"/>
    <x v="9"/>
    <s v="smooth"/>
    <s v="no"/>
    <s v="bigs spirals striations "/>
    <s v="none"/>
    <m/>
    <m/>
    <m/>
    <m/>
  </r>
  <r>
    <s v="Cf10360"/>
    <x v="1"/>
    <x v="12"/>
    <m/>
    <n v="15"/>
    <n v="15"/>
    <x v="10"/>
    <s v="irregular"/>
    <s v="yes"/>
    <s v="very rounded in 3D"/>
    <s v="none"/>
    <m/>
    <s v="maybe for the perfect rounded shape"/>
    <m/>
    <m/>
  </r>
  <r>
    <s v="Cf10361"/>
    <x v="8"/>
    <x v="9"/>
    <m/>
    <n v="8"/>
    <n v="17"/>
    <x v="9"/>
    <s v="irregular"/>
    <s v="no"/>
    <s v="too incomplete but seems cylindral"/>
    <s v="&lt;5"/>
    <m/>
    <m/>
    <m/>
    <m/>
  </r>
  <r>
    <s v="Cf10362"/>
    <x v="1"/>
    <x v="1"/>
    <m/>
    <n v="6"/>
    <n v="10"/>
    <x v="9"/>
    <s v="irregular"/>
    <s v="no"/>
    <m/>
    <s v="none"/>
    <m/>
    <m/>
    <m/>
    <m/>
  </r>
  <r>
    <s v="Cf10363"/>
    <x v="0"/>
    <x v="0"/>
    <m/>
    <n v="8"/>
    <n v="14"/>
    <x v="10"/>
    <s v="smooth"/>
    <s v="yes"/>
    <s v="eucoprus shape"/>
    <s v="none"/>
    <m/>
    <m/>
    <m/>
    <m/>
  </r>
  <r>
    <s v="Cf10364"/>
    <x v="9"/>
    <x v="0"/>
    <m/>
    <n v="4"/>
    <n v="13"/>
    <x v="2"/>
    <s v="irregular"/>
    <s v="no"/>
    <s v="visible last whorl "/>
    <s v="&gt;10"/>
    <m/>
    <m/>
    <m/>
    <m/>
  </r>
  <r>
    <s v="Cf10365"/>
    <x v="1"/>
    <x v="1"/>
    <m/>
    <n v="10"/>
    <n v="10"/>
    <x v="2"/>
    <s v="irregular"/>
    <s v="no"/>
    <m/>
    <s v="&lt;5"/>
    <m/>
    <m/>
    <m/>
    <m/>
  </r>
  <r>
    <s v="Cf10366"/>
    <x v="0"/>
    <x v="0"/>
    <m/>
    <n v="7"/>
    <n v="10"/>
    <x v="10"/>
    <s v="irregular"/>
    <s v="no"/>
    <s v="one end rounded"/>
    <s v="&lt;5"/>
    <m/>
    <m/>
    <m/>
    <m/>
  </r>
  <r>
    <s v="Cf10367"/>
    <x v="1"/>
    <x v="1"/>
    <m/>
    <n v="7"/>
    <n v="7"/>
    <x v="12"/>
    <s v="smooth"/>
    <s v="no"/>
    <s v="one end flattened "/>
    <s v="none"/>
    <m/>
    <m/>
    <m/>
    <m/>
  </r>
  <r>
    <s v="Cf10368"/>
    <x v="1"/>
    <x v="1"/>
    <m/>
    <n v="3"/>
    <n v="6"/>
    <x v="5"/>
    <s v="smooth"/>
    <s v="no"/>
    <s v="incomplete but cylindral part"/>
    <s v="&lt;5"/>
    <m/>
    <m/>
    <m/>
    <m/>
  </r>
  <r>
    <s v="Cf10369"/>
    <x v="2"/>
    <x v="2"/>
    <m/>
    <n v="6"/>
    <n v="9"/>
    <x v="9"/>
    <s v="smooth"/>
    <s v="yes"/>
    <s v="tear shape, one end rounded and the other very tapered "/>
    <s v="none"/>
    <m/>
    <m/>
    <m/>
    <m/>
  </r>
  <r>
    <s v="Cf10370"/>
    <x v="1"/>
    <x v="1"/>
    <m/>
    <n v="5"/>
    <n v="7"/>
    <x v="2"/>
    <s v="irregular"/>
    <s v="no"/>
    <s v="very incomplete but quite cylindral"/>
    <s v="5 to 10"/>
    <m/>
    <m/>
    <m/>
    <m/>
  </r>
  <r>
    <s v="Cf10371"/>
    <x v="1"/>
    <x v="1"/>
    <m/>
    <n v="4"/>
    <n v="7"/>
    <x v="2"/>
    <s v="smooth"/>
    <s v="yes"/>
    <s v="very small "/>
    <s v="&lt;5"/>
    <m/>
    <m/>
    <m/>
    <m/>
  </r>
  <r>
    <s v="Cf10372"/>
    <x v="1"/>
    <x v="1"/>
    <m/>
    <n v="2"/>
    <n v="4"/>
    <x v="9"/>
    <s v="smooth"/>
    <s v="yes"/>
    <s v="very small but complete"/>
    <s v="&lt;5"/>
    <m/>
    <m/>
    <m/>
    <m/>
  </r>
  <r>
    <s v="Cf10326"/>
    <x v="0"/>
    <x v="0"/>
    <m/>
    <n v="26"/>
    <n v="37"/>
    <x v="9"/>
    <s v="irregular"/>
    <s v="no"/>
    <s v="very odd extern shape but the intern in a good spiral, massive, many traces of gut"/>
    <s v="&lt;5"/>
    <m/>
    <s v="maybe for the specials traces of gut (picture) "/>
    <m/>
    <m/>
  </r>
  <r>
    <s v="Cf10327"/>
    <x v="4"/>
    <x v="3"/>
    <m/>
    <n v="11"/>
    <n v="17"/>
    <x v="2"/>
    <s v="smooth"/>
    <s v="yes"/>
    <s v="triangular shape "/>
    <s v="other"/>
    <s v="many small inclusions"/>
    <m/>
    <m/>
    <m/>
  </r>
  <r>
    <s v="Cf10328"/>
    <x v="4"/>
    <x v="3"/>
    <m/>
    <n v="16"/>
    <n v="31"/>
    <x v="9"/>
    <s v="smooth"/>
    <s v="yes"/>
    <s v="triangular shape"/>
    <s v="none"/>
    <m/>
    <m/>
    <m/>
    <m/>
  </r>
  <r>
    <s v="Cf10329"/>
    <x v="1"/>
    <x v="1"/>
    <m/>
    <n v="11"/>
    <n v="22"/>
    <x v="2"/>
    <s v="smooth"/>
    <s v="no"/>
    <s v="one end eucoprus like and the other incomplete"/>
    <s v="none"/>
    <m/>
    <m/>
    <m/>
    <m/>
  </r>
  <r>
    <s v="Cf10330"/>
    <x v="1"/>
    <x v="1"/>
    <m/>
    <n v="12"/>
    <n v="18"/>
    <x v="9"/>
    <s v="irregular"/>
    <s v="no"/>
    <m/>
    <s v="none"/>
    <m/>
    <m/>
    <m/>
    <m/>
  </r>
  <r>
    <s v="Cf10331"/>
    <x v="9"/>
    <x v="0"/>
    <m/>
    <n v="7"/>
    <n v="15"/>
    <x v="2"/>
    <s v="irregular"/>
    <s v="yes"/>
    <s v="visible last whorl, scroll type "/>
    <s v="&gt;10"/>
    <m/>
    <m/>
    <m/>
    <m/>
  </r>
  <r>
    <s v="Cf10332"/>
    <x v="1"/>
    <x v="1"/>
    <m/>
    <n v="6"/>
    <n v="21"/>
    <x v="12"/>
    <s v="smooth"/>
    <s v="yes"/>
    <s v="both ends rounded"/>
    <s v="&lt;5"/>
    <m/>
    <m/>
    <m/>
    <m/>
  </r>
  <r>
    <s v="Cf10333"/>
    <x v="1"/>
    <x v="1"/>
    <m/>
    <n v="7"/>
    <n v="17"/>
    <x v="9"/>
    <s v="irregular"/>
    <s v="yes"/>
    <s v="eucoprus shape, many striations but not in spiral"/>
    <s v="5 to 10"/>
    <m/>
    <m/>
    <m/>
    <m/>
  </r>
  <r>
    <s v="Cf10334"/>
    <x v="1"/>
    <x v="1"/>
    <m/>
    <n v="6"/>
    <n v="15"/>
    <x v="9"/>
    <s v="smooth"/>
    <s v="yes"/>
    <s v="slightly flattened "/>
    <s v="none"/>
    <m/>
    <m/>
    <m/>
    <m/>
  </r>
  <r>
    <s v="Cf10335"/>
    <x v="8"/>
    <x v="9"/>
    <m/>
    <n v="8"/>
    <n v="14"/>
    <x v="2"/>
    <s v="irregular"/>
    <s v="no"/>
    <s v="incomplete but seems cylindral "/>
    <s v="5 to 10"/>
    <m/>
    <m/>
    <m/>
    <m/>
  </r>
  <r>
    <s v="Cf10336"/>
    <x v="1"/>
    <x v="1"/>
    <m/>
    <n v="4"/>
    <n v="5"/>
    <x v="5"/>
    <s v="irregular"/>
    <s v="no"/>
    <s v="very small and incomplete but cylindral part "/>
    <s v="none"/>
    <m/>
    <m/>
    <m/>
    <m/>
  </r>
  <r>
    <s v="Cf10337"/>
    <x v="1"/>
    <x v="1"/>
    <m/>
    <n v="6"/>
    <n v="9"/>
    <x v="10"/>
    <s v="smooth"/>
    <s v="yes"/>
    <s v="ovoïd, both ends rounded"/>
    <s v="none"/>
    <m/>
    <m/>
    <m/>
    <m/>
  </r>
  <r>
    <s v="Cf10338"/>
    <x v="8"/>
    <x v="9"/>
    <m/>
    <n v="9"/>
    <n v="4"/>
    <x v="5"/>
    <s v="irregular"/>
    <s v="no"/>
    <s v="very incomplete "/>
    <s v="5 to 10"/>
    <m/>
    <m/>
    <m/>
    <m/>
  </r>
  <r>
    <s v="Cf10339"/>
    <x v="4"/>
    <x v="3"/>
    <m/>
    <n v="9"/>
    <n v="15"/>
    <x v="9"/>
    <s v="smooth"/>
    <s v="yes"/>
    <s v="flattened but odd shape "/>
    <s v="5 to 10"/>
    <m/>
    <m/>
    <m/>
    <m/>
  </r>
  <r>
    <s v="Cf10340"/>
    <x v="4"/>
    <x v="3"/>
    <m/>
    <n v="4"/>
    <n v="7"/>
    <x v="5"/>
    <s v="irregular"/>
    <s v="no"/>
    <s v="very small and incomplete but flattened"/>
    <s v="&lt;5"/>
    <m/>
    <m/>
    <m/>
    <m/>
  </r>
  <r>
    <s v="Cf10341"/>
    <x v="1"/>
    <x v="1"/>
    <m/>
    <n v="7"/>
    <n v="11"/>
    <x v="2"/>
    <s v="smooth"/>
    <s v="yes"/>
    <s v="eucoprus shape"/>
    <s v="&lt;5"/>
    <m/>
    <m/>
    <m/>
    <m/>
  </r>
  <r>
    <s v="Cf10342"/>
    <x v="4"/>
    <x v="3"/>
    <m/>
    <n v="3"/>
    <n v="5"/>
    <x v="2"/>
    <s v="irregular"/>
    <s v="yes"/>
    <s v="very flattened and small"/>
    <s v="none"/>
    <m/>
    <m/>
    <m/>
    <m/>
  </r>
  <r>
    <s v="Cf10343"/>
    <x v="2"/>
    <x v="2"/>
    <m/>
    <n v="12"/>
    <n v="14"/>
    <x v="2"/>
    <s v="irregular"/>
    <s v="no"/>
    <s v="quite rounded "/>
    <s v="none"/>
    <m/>
    <m/>
    <m/>
    <m/>
  </r>
  <r>
    <s v="Cf10344"/>
    <x v="1"/>
    <x v="1"/>
    <m/>
    <n v="7"/>
    <n v="18"/>
    <x v="7"/>
    <s v="irregular"/>
    <s v="yes"/>
    <s v="tooth shape"/>
    <s v="none"/>
    <m/>
    <m/>
    <m/>
    <m/>
  </r>
  <r>
    <s v="Cf10345"/>
    <x v="1"/>
    <x v="1"/>
    <m/>
    <n v="5"/>
    <n v="10"/>
    <x v="10"/>
    <s v="smooth"/>
    <s v="no"/>
    <s v="one end rounded "/>
    <s v="none"/>
    <m/>
    <m/>
    <m/>
    <m/>
  </r>
  <r>
    <s v="Cf10346"/>
    <x v="1"/>
    <x v="1"/>
    <m/>
    <n v="7"/>
    <n v="8"/>
    <x v="9"/>
    <s v="irregular"/>
    <s v="yes"/>
    <s v="seems eucoprus shape "/>
    <s v="none"/>
    <m/>
    <m/>
    <m/>
    <m/>
  </r>
  <r>
    <s v="Cf10347"/>
    <x v="1"/>
    <x v="1"/>
    <m/>
    <n v="5"/>
    <n v="8"/>
    <x v="2"/>
    <s v="irregular"/>
    <s v="yes"/>
    <s v="eucoprus shape "/>
    <s v="&lt;5"/>
    <m/>
    <m/>
    <m/>
    <m/>
  </r>
  <r>
    <s v="Cf10348"/>
    <x v="8"/>
    <x v="9"/>
    <m/>
    <s v="unknown"/>
    <s v="unknown"/>
    <x v="9"/>
    <s v="irregular"/>
    <s v="no"/>
    <s v="very incomplete"/>
    <s v="none"/>
    <m/>
    <m/>
    <m/>
    <m/>
  </r>
  <r>
    <s v="Cf10349"/>
    <x v="2"/>
    <x v="2"/>
    <m/>
    <n v="4"/>
    <n v="8"/>
    <x v="9"/>
    <s v="irregular"/>
    <s v="no"/>
    <s v="very incomplete and angulate "/>
    <s v="none"/>
    <m/>
    <m/>
    <m/>
    <m/>
  </r>
  <r>
    <s v="Cf10350"/>
    <x v="4"/>
    <x v="3"/>
    <m/>
    <n v="4"/>
    <n v="5"/>
    <x v="9"/>
    <s v="irregular"/>
    <s v="yes"/>
    <s v="rounded"/>
    <s v="&lt;5"/>
    <m/>
    <m/>
    <m/>
    <m/>
  </r>
  <r>
    <s v="Cf10351"/>
    <x v="4"/>
    <x v="3"/>
    <m/>
    <n v="3"/>
    <n v="8"/>
    <x v="9"/>
    <s v="smooth"/>
    <s v="yes"/>
    <s v="elongate and very flattened"/>
    <s v="none"/>
    <m/>
    <m/>
    <m/>
    <m/>
  </r>
  <r>
    <s v="Cf10352"/>
    <x v="2"/>
    <x v="2"/>
    <m/>
    <n v="2"/>
    <n v="3"/>
    <x v="9"/>
    <s v="smooth"/>
    <s v="yes"/>
    <s v="very small and triangular"/>
    <s v="none"/>
    <m/>
    <m/>
    <m/>
    <m/>
  </r>
  <r>
    <s v="Cf10353"/>
    <x v="1"/>
    <x v="1"/>
    <m/>
    <n v="3"/>
    <n v="5"/>
    <x v="5"/>
    <s v="irregular"/>
    <s v="no"/>
    <s v="incomplete but cylindral part"/>
    <s v="&lt;5"/>
    <m/>
    <m/>
    <m/>
    <m/>
  </r>
  <r>
    <s v="Cf10354"/>
    <x v="4"/>
    <x v="3"/>
    <m/>
    <n v="4"/>
    <n v="5"/>
    <x v="2"/>
    <s v="irregular"/>
    <s v="no"/>
    <s v="very flattened"/>
    <s v="&lt;5"/>
    <m/>
    <m/>
    <m/>
    <m/>
  </r>
  <r>
    <s v="Cf10355"/>
    <x v="4"/>
    <x v="3"/>
    <m/>
    <n v="3"/>
    <n v="9"/>
    <x v="12"/>
    <s v="smooth"/>
    <s v="no"/>
    <s v="very flattened"/>
    <s v="none"/>
    <m/>
    <m/>
    <m/>
    <m/>
  </r>
  <r>
    <s v="Cf10356"/>
    <x v="1"/>
    <x v="1"/>
    <m/>
    <n v="4"/>
    <n v="5"/>
    <x v="9"/>
    <s v="irregular"/>
    <s v="no"/>
    <s v="incomplete but cylindral part"/>
    <s v="none"/>
    <m/>
    <m/>
    <m/>
    <m/>
  </r>
  <r>
    <s v="Cf10357"/>
    <x v="2"/>
    <x v="2"/>
    <m/>
    <n v="3"/>
    <n v="4"/>
    <x v="12"/>
    <s v="irregular"/>
    <s v="no"/>
    <s v="very small and incomplete "/>
    <s v="none"/>
    <m/>
    <m/>
    <m/>
    <m/>
  </r>
  <r>
    <s v="Cf10358"/>
    <x v="8"/>
    <x v="9"/>
    <m/>
    <s v="unknown"/>
    <s v="unknown"/>
    <x v="9"/>
    <s v="irregular"/>
    <s v="no"/>
    <s v="very small and incomplete "/>
    <s v="&lt;5"/>
    <m/>
    <m/>
    <m/>
    <m/>
  </r>
  <r>
    <s v="Cf10144"/>
    <x v="1"/>
    <x v="1"/>
    <m/>
    <n v="15"/>
    <n v="23"/>
    <x v="10"/>
    <s v="irregular"/>
    <s v="no"/>
    <s v="one end rounded, many guts"/>
    <s v="&lt;5"/>
    <m/>
    <m/>
    <m/>
    <m/>
  </r>
  <r>
    <s v="Cf10145"/>
    <x v="1"/>
    <x v="1"/>
    <m/>
    <n v="16"/>
    <n v="29"/>
    <x v="9"/>
    <s v="irregular"/>
    <s v="yes"/>
    <s v="eucoprus shape, flattened"/>
    <s v="none"/>
    <m/>
    <m/>
    <m/>
    <m/>
  </r>
  <r>
    <s v="Cf10146"/>
    <x v="1"/>
    <x v="1"/>
    <m/>
    <n v="13"/>
    <n v="22"/>
    <x v="12"/>
    <s v="smooth"/>
    <s v="no"/>
    <s v="one end tapered"/>
    <s v="none"/>
    <m/>
    <m/>
    <m/>
    <m/>
  </r>
  <r>
    <s v="Cf10147"/>
    <x v="1"/>
    <x v="1"/>
    <m/>
    <n v="10"/>
    <n v="20"/>
    <x v="9"/>
    <s v="irregular"/>
    <s v="no"/>
    <s v="one end flattened, few traces"/>
    <s v="none"/>
    <m/>
    <m/>
    <m/>
    <m/>
  </r>
  <r>
    <s v="Cf10148"/>
    <x v="9"/>
    <x v="0"/>
    <m/>
    <n v="8"/>
    <n v="19"/>
    <x v="10"/>
    <s v="smooth"/>
    <s v="no"/>
    <s v="visible last whorl, scroll type"/>
    <s v="&lt;5"/>
    <m/>
    <m/>
    <m/>
    <m/>
  </r>
  <r>
    <s v="Cf10149"/>
    <x v="1"/>
    <x v="1"/>
    <m/>
    <n v="10"/>
    <n v="16"/>
    <x v="12"/>
    <s v="irregular"/>
    <s v="no"/>
    <s v="many striations but not in spiral "/>
    <s v="&lt;5"/>
    <m/>
    <m/>
    <m/>
    <m/>
  </r>
  <r>
    <s v="Cf10150"/>
    <x v="4"/>
    <x v="3"/>
    <m/>
    <n v="10"/>
    <n v="12"/>
    <x v="9"/>
    <s v="irregular"/>
    <s v="yes"/>
    <s v="very flattened"/>
    <s v="&lt;5"/>
    <m/>
    <m/>
    <m/>
    <m/>
  </r>
  <r>
    <s v="Cf10151"/>
    <x v="1"/>
    <x v="1"/>
    <m/>
    <n v="9"/>
    <n v="13"/>
    <x v="9"/>
    <s v="irregular"/>
    <s v="no"/>
    <s v="one end rounded"/>
    <s v="5 to 10"/>
    <m/>
    <m/>
    <m/>
    <m/>
  </r>
  <r>
    <s v="Cf10152"/>
    <x v="2"/>
    <x v="2"/>
    <m/>
    <n v="10"/>
    <n v="18"/>
    <x v="9"/>
    <s v="irregular"/>
    <s v="yes"/>
    <s v="very odd shape "/>
    <s v="&lt;5"/>
    <m/>
    <m/>
    <m/>
    <m/>
  </r>
  <r>
    <s v="Cf10153"/>
    <x v="1"/>
    <x v="1"/>
    <m/>
    <n v="8"/>
    <n v="16"/>
    <x v="9"/>
    <s v="irregular"/>
    <s v="yes"/>
    <s v="few striations but not in spiral"/>
    <s v="&lt;5"/>
    <m/>
    <m/>
    <m/>
    <m/>
  </r>
  <r>
    <s v="Cf10154"/>
    <x v="2"/>
    <x v="2"/>
    <m/>
    <s v="unknown"/>
    <s v="unknown"/>
    <x v="10"/>
    <s v="irregular"/>
    <s v="yes"/>
    <s v="flattened, but odd shape "/>
    <s v="5 to 10"/>
    <m/>
    <m/>
    <m/>
    <m/>
  </r>
  <r>
    <s v="Cf10155"/>
    <x v="1"/>
    <x v="1"/>
    <m/>
    <n v="5"/>
    <n v="5"/>
    <x v="2"/>
    <s v="irregular"/>
    <s v="no"/>
    <s v="incomplete but cylindral part"/>
    <s v="&lt;5"/>
    <m/>
    <m/>
    <m/>
    <m/>
  </r>
  <r>
    <s v="Cf10156"/>
    <x v="8"/>
    <x v="9"/>
    <m/>
    <n v="7"/>
    <n v="10"/>
    <x v="12"/>
    <s v="smooth"/>
    <s v="no"/>
    <m/>
    <s v="none"/>
    <m/>
    <m/>
    <m/>
    <m/>
  </r>
  <r>
    <s v="Cf10157"/>
    <x v="8"/>
    <x v="9"/>
    <m/>
    <n v="10"/>
    <n v="9"/>
    <x v="12"/>
    <s v="smooth"/>
    <s v="no"/>
    <m/>
    <s v="none"/>
    <m/>
    <m/>
    <m/>
    <m/>
  </r>
  <r>
    <s v="Cf10158"/>
    <x v="1"/>
    <x v="1"/>
    <m/>
    <n v="8"/>
    <n v="10"/>
    <x v="10"/>
    <s v="irregular"/>
    <s v="no"/>
    <s v="incomplete but cylindral part, traces of gut"/>
    <s v="none"/>
    <m/>
    <m/>
    <m/>
    <m/>
  </r>
  <r>
    <s v="Cf10159"/>
    <x v="1"/>
    <x v="1"/>
    <m/>
    <n v="9"/>
    <n v="8"/>
    <x v="5"/>
    <s v="irregular"/>
    <s v="no"/>
    <s v="flattened and curved"/>
    <s v="&gt;10"/>
    <m/>
    <m/>
    <m/>
    <m/>
  </r>
  <r>
    <s v="Cf10160"/>
    <x v="1"/>
    <x v="1"/>
    <m/>
    <n v="5"/>
    <n v="9"/>
    <x v="9"/>
    <s v="irregular"/>
    <s v="no"/>
    <s v="both ends rounded but not complete I think "/>
    <s v="5 to 10"/>
    <m/>
    <m/>
    <m/>
    <m/>
  </r>
  <r>
    <s v="Cf10161"/>
    <x v="9"/>
    <x v="0"/>
    <m/>
    <n v="4"/>
    <n v="14"/>
    <x v="9"/>
    <s v="irregular"/>
    <s v="yes"/>
    <s v="visible last whorl"/>
    <s v="&gt;10"/>
    <m/>
    <m/>
    <m/>
    <m/>
  </r>
  <r>
    <s v="Cf10162"/>
    <x v="1"/>
    <x v="1"/>
    <m/>
    <n v="4"/>
    <n v="7"/>
    <x v="5"/>
    <s v="irregular"/>
    <s v="no"/>
    <s v="one end slightly tapered "/>
    <s v="5 to 10"/>
    <m/>
    <m/>
    <m/>
    <m/>
  </r>
  <r>
    <s v="Cf10163"/>
    <x v="9"/>
    <x v="0"/>
    <m/>
    <n v="5"/>
    <n v="7"/>
    <x v="5"/>
    <s v="irregular"/>
    <s v="no"/>
    <s v="visible last whorl, scroll type"/>
    <s v="&lt;5"/>
    <s v="Gyrolepis"/>
    <m/>
    <m/>
    <m/>
  </r>
  <r>
    <s v="Cf10164"/>
    <x v="1"/>
    <x v="1"/>
    <m/>
    <n v="7"/>
    <n v="8"/>
    <x v="9"/>
    <s v="irregular"/>
    <s v="no"/>
    <s v="one end rounded"/>
    <s v="none"/>
    <m/>
    <m/>
    <m/>
    <m/>
  </r>
  <r>
    <s v="Cf10165"/>
    <x v="4"/>
    <x v="3"/>
    <m/>
    <n v="6"/>
    <n v="6"/>
    <x v="9"/>
    <s v="smooth"/>
    <s v="yes"/>
    <s v="flattened"/>
    <s v="5 to 10"/>
    <m/>
    <m/>
    <m/>
    <m/>
  </r>
  <r>
    <s v="Cf10166"/>
    <x v="0"/>
    <x v="0"/>
    <m/>
    <n v="7"/>
    <n v="7"/>
    <x v="9"/>
    <s v="irregular"/>
    <s v="yes"/>
    <s v="odd shape but one big spiral striation "/>
    <s v="&lt;5"/>
    <m/>
    <m/>
    <m/>
    <m/>
  </r>
  <r>
    <s v="Cf10167"/>
    <x v="1"/>
    <x v="1"/>
    <m/>
    <n v="8"/>
    <n v="7"/>
    <x v="9"/>
    <s v="irregular"/>
    <s v="no"/>
    <s v="one end rounded"/>
    <s v="&lt;5"/>
    <m/>
    <m/>
    <m/>
    <m/>
  </r>
  <r>
    <s v="Cf10168"/>
    <x v="1"/>
    <x v="1"/>
    <m/>
    <n v="6"/>
    <n v="5"/>
    <x v="10"/>
    <s v="irregular"/>
    <s v="no"/>
    <s v="incomplete but cylindral part "/>
    <s v="5 to 10"/>
    <s v="Gyrolepis"/>
    <m/>
    <m/>
    <m/>
  </r>
  <r>
    <s v="Cf10169"/>
    <x v="1"/>
    <x v="1"/>
    <m/>
    <n v="5"/>
    <n v="10"/>
    <x v="13"/>
    <s v="irregular"/>
    <s v="no"/>
    <s v="one end rounded"/>
    <s v="none"/>
    <m/>
    <m/>
    <m/>
    <m/>
  </r>
  <r>
    <s v="Cf10170"/>
    <x v="0"/>
    <x v="0"/>
    <m/>
    <n v="5"/>
    <n v="6"/>
    <x v="13"/>
    <s v="irregular"/>
    <s v="no"/>
    <s v="visible last whorl"/>
    <s v="other"/>
    <m/>
    <m/>
    <m/>
    <m/>
  </r>
  <r>
    <s v="Cf10171"/>
    <x v="2"/>
    <x v="2"/>
    <m/>
    <n v="9"/>
    <n v="14"/>
    <x v="10"/>
    <s v="irregular"/>
    <s v="yes"/>
    <s v="not cylindral "/>
    <s v="&gt;10"/>
    <m/>
    <m/>
    <m/>
    <m/>
  </r>
  <r>
    <s v="Cf10172"/>
    <x v="2"/>
    <x v="2"/>
    <m/>
    <n v="11"/>
    <n v="11"/>
    <x v="12"/>
    <s v="irregular"/>
    <s v="no"/>
    <s v="quite flattened and many irregularities"/>
    <s v="none"/>
    <m/>
    <m/>
    <m/>
    <m/>
  </r>
  <r>
    <s v="Cf10173"/>
    <x v="8"/>
    <x v="9"/>
    <m/>
    <n v="7"/>
    <n v="9"/>
    <x v="10"/>
    <s v="irregular"/>
    <s v="yes"/>
    <s v="many traces"/>
    <s v="&lt;5"/>
    <m/>
    <m/>
    <m/>
    <m/>
  </r>
  <r>
    <s v="Cf10174"/>
    <x v="2"/>
    <x v="2"/>
    <m/>
    <n v="5"/>
    <n v="4"/>
    <x v="11"/>
    <s v="irregular"/>
    <s v="no"/>
    <s v="too small and incomplete"/>
    <s v="&lt;5"/>
    <m/>
    <m/>
    <m/>
    <m/>
  </r>
  <r>
    <s v="Cf10175"/>
    <x v="1"/>
    <x v="1"/>
    <m/>
    <n v="5"/>
    <n v="11"/>
    <x v="10"/>
    <s v="smooth"/>
    <s v="no"/>
    <s v="both ends rounded, in two parts (broken)"/>
    <s v="none"/>
    <m/>
    <m/>
    <m/>
    <m/>
  </r>
  <r>
    <s v="Cf10176"/>
    <x v="2"/>
    <x v="2"/>
    <m/>
    <n v="6"/>
    <n v="9"/>
    <x v="9"/>
    <s v="irregular"/>
    <s v="yes"/>
    <s v="very odd shape "/>
    <s v="&lt;5"/>
    <m/>
    <m/>
    <m/>
    <m/>
  </r>
  <r>
    <s v="Cf10177"/>
    <x v="9"/>
    <x v="0"/>
    <m/>
    <n v="3"/>
    <n v="6"/>
    <x v="2"/>
    <s v="irregular"/>
    <s v="no"/>
    <s v="very small but visible last whorl"/>
    <s v="5 to 10"/>
    <m/>
    <m/>
    <m/>
    <m/>
  </r>
  <r>
    <s v="Cf10178"/>
    <x v="4"/>
    <x v="3"/>
    <m/>
    <n v="5"/>
    <n v="9"/>
    <x v="9"/>
    <s v="smooth"/>
    <s v="yes"/>
    <s v="flattened and slightly curved"/>
    <s v="&gt;10"/>
    <m/>
    <m/>
    <m/>
    <m/>
  </r>
  <r>
    <s v="Cf10179"/>
    <x v="1"/>
    <x v="12"/>
    <m/>
    <n v="6"/>
    <n v="6"/>
    <x v="9"/>
    <s v="irregular"/>
    <s v="yes"/>
    <s v="very rounded"/>
    <s v="none"/>
    <m/>
    <m/>
    <m/>
    <m/>
  </r>
  <r>
    <s v="Cf10180"/>
    <x v="2"/>
    <x v="2"/>
    <m/>
    <s v="unknown"/>
    <s v="unknown"/>
    <x v="9"/>
    <s v="irregular"/>
    <s v="no"/>
    <s v="odd shape and incomplet"/>
    <s v="5 to 10"/>
    <m/>
    <s v="orientation scales"/>
    <m/>
    <m/>
  </r>
  <r>
    <s v="Cf10181"/>
    <x v="1"/>
    <x v="1"/>
    <m/>
    <n v="4"/>
    <n v="7"/>
    <x v="9"/>
    <s v="irregular"/>
    <s v="yes"/>
    <s v="quite eucoprus shape "/>
    <s v="none"/>
    <m/>
    <m/>
    <m/>
    <m/>
  </r>
  <r>
    <s v="Cf10052"/>
    <x v="1"/>
    <x v="12"/>
    <m/>
    <n v="18"/>
    <n v="18"/>
    <x v="10"/>
    <s v="irregular"/>
    <s v="yes"/>
    <s v="rounded in 3D, many irregularities"/>
    <s v="none"/>
    <m/>
    <m/>
    <m/>
    <m/>
  </r>
  <r>
    <s v="Cf10053"/>
    <x v="4"/>
    <x v="3"/>
    <m/>
    <n v="9"/>
    <n v="20"/>
    <x v="7"/>
    <s v="smooth"/>
    <s v="no"/>
    <s v="flattened and ovoïd"/>
    <s v="none"/>
    <m/>
    <m/>
    <m/>
    <m/>
  </r>
  <r>
    <s v="Cf10054"/>
    <x v="2"/>
    <x v="2"/>
    <m/>
    <n v="11"/>
    <n v="18"/>
    <x v="7"/>
    <s v="irregular"/>
    <s v="no"/>
    <s v="flattened "/>
    <s v="&lt;5"/>
    <m/>
    <m/>
    <m/>
    <m/>
  </r>
  <r>
    <s v="Cf10055"/>
    <x v="1"/>
    <x v="1"/>
    <m/>
    <n v="7"/>
    <n v="21"/>
    <x v="9"/>
    <s v="smooth"/>
    <s v="yes"/>
    <s v="very cylindral with both ends rounded, many striations but poorly developed spiral"/>
    <s v="none"/>
    <m/>
    <m/>
    <m/>
    <m/>
  </r>
  <r>
    <s v="Cf10056"/>
    <x v="0"/>
    <x v="0"/>
    <m/>
    <n v="9"/>
    <n v="15"/>
    <x v="5"/>
    <s v="irregular"/>
    <s v="no"/>
    <s v="many traces odf gut"/>
    <s v="none"/>
    <m/>
    <m/>
    <s v="maybe for the traces of gut"/>
    <m/>
  </r>
  <r>
    <s v="Cf10057"/>
    <x v="2"/>
    <x v="2"/>
    <m/>
    <n v="13"/>
    <n v="15"/>
    <x v="13"/>
    <s v="irregular"/>
    <s v="no"/>
    <s v="odd shape "/>
    <s v="&lt;5"/>
    <m/>
    <m/>
    <m/>
    <m/>
  </r>
  <r>
    <s v="Cf10058"/>
    <x v="1"/>
    <x v="1"/>
    <m/>
    <n v="5"/>
    <n v="14"/>
    <x v="7"/>
    <s v="irregular"/>
    <s v="yes"/>
    <s v="both ends flattened "/>
    <s v="&gt;10"/>
    <m/>
    <m/>
    <m/>
    <m/>
  </r>
  <r>
    <s v="Cf10059"/>
    <x v="1"/>
    <x v="1"/>
    <m/>
    <n v="9"/>
    <n v="13"/>
    <x v="2"/>
    <s v="irregular"/>
    <s v="yes"/>
    <s v="many striations but not in spiral "/>
    <s v="none"/>
    <m/>
    <m/>
    <m/>
    <m/>
  </r>
  <r>
    <s v="Cf10060"/>
    <x v="2"/>
    <x v="2"/>
    <m/>
    <n v="8"/>
    <n v="18"/>
    <x v="2"/>
    <s v="smooth"/>
    <s v="yes"/>
    <s v="odd shape"/>
    <s v="none"/>
    <m/>
    <m/>
    <m/>
    <m/>
  </r>
  <r>
    <s v="Cf10061"/>
    <x v="8"/>
    <x v="9"/>
    <m/>
    <s v="unknown"/>
    <s v="unknown"/>
    <x v="2"/>
    <s v="smooth"/>
    <s v="no"/>
    <s v="too incomplete"/>
    <s v="none"/>
    <m/>
    <m/>
    <m/>
    <m/>
  </r>
  <r>
    <s v="Cf10062"/>
    <x v="1"/>
    <x v="1"/>
    <m/>
    <n v="4"/>
    <n v="14"/>
    <x v="2"/>
    <s v="irregular"/>
    <s v="yes"/>
    <s v="quite tooth shape"/>
    <s v="&lt;5"/>
    <m/>
    <m/>
    <m/>
    <m/>
  </r>
  <r>
    <s v="Cf10063"/>
    <x v="0"/>
    <x v="0"/>
    <m/>
    <n v="7"/>
    <n v="14"/>
    <x v="5"/>
    <s v="irregular"/>
    <s v="yes"/>
    <s v="many spiral striations"/>
    <s v="none"/>
    <m/>
    <m/>
    <m/>
    <m/>
  </r>
  <r>
    <s v="Cf10064"/>
    <x v="2"/>
    <x v="2"/>
    <m/>
    <n v="8"/>
    <n v="14"/>
    <x v="2"/>
    <s v="smooth"/>
    <s v="yes"/>
    <s v="dimples"/>
    <s v="none"/>
    <m/>
    <m/>
    <m/>
    <m/>
  </r>
  <r>
    <s v="Cf10065"/>
    <x v="4"/>
    <x v="3"/>
    <m/>
    <n v="5"/>
    <n v="11"/>
    <x v="7"/>
    <s v="smooth"/>
    <s v="yes"/>
    <s v="very flattened, ovoïd"/>
    <s v="none"/>
    <m/>
    <m/>
    <m/>
    <m/>
  </r>
  <r>
    <s v="Cf10066"/>
    <x v="1"/>
    <x v="1"/>
    <m/>
    <n v="5"/>
    <n v="12"/>
    <x v="7"/>
    <s v="smooth"/>
    <s v="yes"/>
    <s v="both ends rounded"/>
    <s v="none"/>
    <m/>
    <m/>
    <m/>
    <m/>
  </r>
  <r>
    <s v="Cf10067"/>
    <x v="1"/>
    <x v="1"/>
    <m/>
    <n v="8"/>
    <n v="16"/>
    <x v="7"/>
    <s v="smooth"/>
    <s v="no"/>
    <s v="slitghly curved"/>
    <s v="none"/>
    <m/>
    <m/>
    <m/>
    <m/>
  </r>
  <r>
    <s v="Cf10068"/>
    <x v="9"/>
    <x v="0"/>
    <m/>
    <n v="7"/>
    <n v="10"/>
    <x v="5"/>
    <s v="smooth"/>
    <s v="no"/>
    <s v="one end slightly tapered "/>
    <s v="&gt;10"/>
    <m/>
    <m/>
    <m/>
    <m/>
  </r>
  <r>
    <s v="Cf10069"/>
    <x v="1"/>
    <x v="1"/>
    <m/>
    <n v="6"/>
    <n v="10"/>
    <x v="10"/>
    <s v="irregular"/>
    <s v="yes"/>
    <s v="both ends rounded"/>
    <s v="none"/>
    <m/>
    <m/>
    <m/>
    <m/>
  </r>
  <r>
    <s v="Cf10070"/>
    <x v="2"/>
    <x v="2"/>
    <m/>
    <n v="9"/>
    <n v="10"/>
    <x v="13"/>
    <s v="irregular"/>
    <s v="no"/>
    <s v="cylindral inside but not outside"/>
    <s v="5 to 10"/>
    <s v="Gyrolepis"/>
    <m/>
    <m/>
    <m/>
  </r>
  <r>
    <s v="Cf10071"/>
    <x v="2"/>
    <x v="2"/>
    <m/>
    <n v="7"/>
    <n v="12"/>
    <x v="9"/>
    <s v="irregular"/>
    <s v="no"/>
    <s v="odd shape"/>
    <s v="none"/>
    <m/>
    <m/>
    <m/>
    <m/>
  </r>
  <r>
    <s v="Cf10072"/>
    <x v="8"/>
    <x v="9"/>
    <m/>
    <n v="10"/>
    <n v="8"/>
    <x v="5"/>
    <s v="irregular"/>
    <s v="no"/>
    <s v="very incomplete, many traces of gut"/>
    <s v="none"/>
    <m/>
    <m/>
    <m/>
    <m/>
  </r>
  <r>
    <s v="Cf10073"/>
    <x v="0"/>
    <x v="0"/>
    <m/>
    <n v="7"/>
    <n v="4"/>
    <x v="7"/>
    <s v="irregular"/>
    <s v="no"/>
    <s v="many spiral striations"/>
    <s v="5 to 10"/>
    <s v="Gyrolepis"/>
    <m/>
    <m/>
    <m/>
  </r>
  <r>
    <s v="Cf10074"/>
    <x v="0"/>
    <x v="0"/>
    <m/>
    <n v="6"/>
    <n v="8"/>
    <x v="13"/>
    <s v="smooth"/>
    <s v="yes"/>
    <s v="one big spiral striation, holes "/>
    <s v="none"/>
    <m/>
    <m/>
    <m/>
    <m/>
  </r>
  <r>
    <s v="Cf10075"/>
    <x v="1"/>
    <x v="1"/>
    <m/>
    <n v="5"/>
    <n v="14"/>
    <x v="10"/>
    <s v="irregular"/>
    <s v="no"/>
    <s v="cylindral but with many irregularities"/>
    <s v="&lt;5"/>
    <m/>
    <m/>
    <m/>
    <m/>
  </r>
  <r>
    <s v="Cf10076"/>
    <x v="2"/>
    <x v="2"/>
    <m/>
    <s v="unknown"/>
    <s v="unknown"/>
    <x v="2"/>
    <s v="irregular"/>
    <s v="yes"/>
    <s v="very odd shape, many dimples and angles"/>
    <s v="&lt;5"/>
    <m/>
    <m/>
    <m/>
    <m/>
  </r>
  <r>
    <s v="Cf10077"/>
    <x v="1"/>
    <x v="1"/>
    <m/>
    <n v="10"/>
    <n v="14"/>
    <x v="13"/>
    <s v="irregular"/>
    <s v="yes"/>
    <s v="quite irregular shape "/>
    <s v="none"/>
    <m/>
    <m/>
    <m/>
    <m/>
  </r>
  <r>
    <s v="Cf10078"/>
    <x v="1"/>
    <x v="1"/>
    <m/>
    <n v="9"/>
    <n v="6"/>
    <x v="7"/>
    <s v="smooth"/>
    <s v="no"/>
    <s v="incomplete but cylindral part"/>
    <s v="none"/>
    <m/>
    <m/>
    <m/>
    <m/>
  </r>
  <r>
    <s v="Cf10079"/>
    <x v="1"/>
    <x v="1"/>
    <m/>
    <n v="7"/>
    <n v="8"/>
    <x v="10"/>
    <s v="smooth"/>
    <s v="yes"/>
    <s v="eucoprus shape"/>
    <s v="none"/>
    <m/>
    <m/>
    <m/>
    <m/>
  </r>
  <r>
    <s v="Cf10080"/>
    <x v="1"/>
    <x v="1"/>
    <m/>
    <n v="7"/>
    <n v="13"/>
    <x v="10"/>
    <s v="smooth"/>
    <s v="yes"/>
    <s v="one end rounded and the other more tapered"/>
    <s v="other"/>
    <m/>
    <m/>
    <m/>
    <m/>
  </r>
  <r>
    <s v="Cf10081"/>
    <x v="1"/>
    <x v="1"/>
    <m/>
    <n v="8"/>
    <n v="5"/>
    <x v="10"/>
    <s v="irregular"/>
    <s v="no"/>
    <s v="very incomplete but a cylindral part "/>
    <s v="&lt;5"/>
    <m/>
    <m/>
    <m/>
    <m/>
  </r>
  <r>
    <s v="Cf10082"/>
    <x v="4"/>
    <x v="3"/>
    <m/>
    <n v="6"/>
    <n v="11"/>
    <x v="9"/>
    <s v="irregular"/>
    <s v="yes"/>
    <s v="very flattened and many traces"/>
    <s v="&lt;5"/>
    <m/>
    <m/>
    <m/>
    <m/>
  </r>
  <r>
    <s v="Cf10083"/>
    <x v="1"/>
    <x v="1"/>
    <m/>
    <n v="3"/>
    <n v="8"/>
    <x v="9"/>
    <s v="smooth"/>
    <s v="no"/>
    <s v="many irregularities, one end rounded"/>
    <s v="&lt;5"/>
    <m/>
    <m/>
    <m/>
    <m/>
  </r>
  <r>
    <s v="Cf10084"/>
    <x v="8"/>
    <x v="9"/>
    <m/>
    <s v="unknown"/>
    <s v="unknown"/>
    <x v="5"/>
    <s v="smooth"/>
    <s v="no"/>
    <s v="idk the sense"/>
    <s v="none"/>
    <m/>
    <m/>
    <m/>
    <m/>
  </r>
  <r>
    <s v="Cf10085"/>
    <x v="2"/>
    <x v="2"/>
    <m/>
    <n v="9"/>
    <n v="13"/>
    <x v="5"/>
    <s v="irregular"/>
    <s v="yes"/>
    <s v="tear shape  "/>
    <s v="&lt;5"/>
    <m/>
    <m/>
    <m/>
    <m/>
  </r>
  <r>
    <s v="Cf10086"/>
    <x v="1"/>
    <x v="1"/>
    <m/>
    <n v="4"/>
    <n v="7"/>
    <x v="7"/>
    <s v="irregular"/>
    <s v="no"/>
    <s v="incomplete but cylindral part "/>
    <s v="&lt;5"/>
    <m/>
    <m/>
    <m/>
    <m/>
  </r>
  <r>
    <s v="Cf10087"/>
    <x v="0"/>
    <x v="0"/>
    <m/>
    <n v="9"/>
    <n v="7"/>
    <x v="10"/>
    <s v="irregular"/>
    <s v="no"/>
    <s v="flattened, spiral striations but poorly developed spiral "/>
    <s v="none"/>
    <m/>
    <m/>
    <m/>
    <m/>
  </r>
  <r>
    <s v="Cf10088"/>
    <x v="2"/>
    <x v="2"/>
    <m/>
    <n v="5"/>
    <n v="8"/>
    <x v="7"/>
    <s v="irregular"/>
    <s v="yes"/>
    <s v="flattened, to many scales to see the shape correctly "/>
    <s v="&gt;10"/>
    <s v="Gyrolepis x4"/>
    <m/>
    <s v="maybe for a entiere scale of Gyrolepis "/>
    <m/>
  </r>
  <r>
    <s v="Cf10089"/>
    <x v="9"/>
    <x v="0"/>
    <m/>
    <n v="6"/>
    <n v="13"/>
    <x v="9"/>
    <s v="irregular"/>
    <s v="no"/>
    <s v="visible last whorl, one end very tapered"/>
    <s v="5 to 10"/>
    <m/>
    <m/>
    <m/>
    <m/>
  </r>
  <r>
    <s v="Cf10090"/>
    <x v="1"/>
    <x v="1"/>
    <m/>
    <n v="4"/>
    <n v="7"/>
    <x v="7"/>
    <s v="irregular"/>
    <s v="yes"/>
    <m/>
    <s v="&gt;10"/>
    <m/>
    <m/>
    <m/>
    <m/>
  </r>
  <r>
    <s v="Cf10091"/>
    <x v="8"/>
    <x v="9"/>
    <m/>
    <n v="7"/>
    <n v="8"/>
    <x v="2"/>
    <s v="smooth"/>
    <s v="no"/>
    <s v="one end very tapered, dimples"/>
    <s v="other"/>
    <m/>
    <m/>
    <m/>
    <m/>
  </r>
  <r>
    <s v="Cf10092"/>
    <x v="0"/>
    <x v="0"/>
    <m/>
    <n v="8"/>
    <n v="12"/>
    <x v="2"/>
    <s v="irregular"/>
    <s v="yes"/>
    <s v="both ends rounded, many spiral striations"/>
    <s v="&gt;10"/>
    <m/>
    <m/>
    <m/>
    <m/>
  </r>
  <r>
    <s v="Cf10093"/>
    <x v="9"/>
    <x v="0"/>
    <m/>
    <n v="3"/>
    <n v="10"/>
    <x v="5"/>
    <s v="smooth"/>
    <s v="yes"/>
    <s v="both ends tapered, visible last whorl"/>
    <s v="&lt;5"/>
    <m/>
    <m/>
    <m/>
    <m/>
  </r>
  <r>
    <s v="Cf10094"/>
    <x v="2"/>
    <x v="2"/>
    <m/>
    <n v="6"/>
    <n v="9"/>
    <x v="9"/>
    <s v="irregular"/>
    <s v="no"/>
    <s v="odd shape"/>
    <s v="&lt;5"/>
    <m/>
    <m/>
    <m/>
    <m/>
  </r>
  <r>
    <s v="Cf10095"/>
    <x v="4"/>
    <x v="3"/>
    <m/>
    <n v="9"/>
    <n v="7"/>
    <x v="2"/>
    <s v="smooth"/>
    <s v="no"/>
    <s v="very flattered"/>
    <s v="none"/>
    <m/>
    <m/>
    <m/>
    <m/>
  </r>
  <r>
    <s v="Cf10096"/>
    <x v="1"/>
    <x v="1"/>
    <m/>
    <n v="6"/>
    <n v="8"/>
    <x v="5"/>
    <s v="irregular"/>
    <s v="no"/>
    <s v="few striations but not in spiral"/>
    <s v="none"/>
    <m/>
    <m/>
    <m/>
    <m/>
  </r>
  <r>
    <s v="Cf10097"/>
    <x v="4"/>
    <x v="3"/>
    <m/>
    <n v="5"/>
    <n v="11"/>
    <x v="2"/>
    <s v="smooth"/>
    <s v="no"/>
    <s v="one end tapered"/>
    <s v="none"/>
    <m/>
    <m/>
    <m/>
    <m/>
  </r>
  <r>
    <s v="Cf10098"/>
    <x v="2"/>
    <x v="2"/>
    <m/>
    <n v="4"/>
    <n v="6"/>
    <x v="13"/>
    <s v="smooth"/>
    <s v="yes"/>
    <s v="triangle shape, eucoprus like"/>
    <s v="none"/>
    <m/>
    <m/>
    <m/>
    <m/>
  </r>
  <r>
    <s v="Cf10099"/>
    <x v="4"/>
    <x v="3"/>
    <m/>
    <n v="6"/>
    <n v="9"/>
    <x v="7"/>
    <s v="irregular"/>
    <s v="yes"/>
    <s v="ovoïd, both ends rounded"/>
    <s v="none"/>
    <m/>
    <m/>
    <m/>
    <m/>
  </r>
  <r>
    <s v="Cf10100"/>
    <x v="4"/>
    <x v="3"/>
    <m/>
    <n v="7"/>
    <n v="8"/>
    <x v="7"/>
    <s v="irregular"/>
    <s v="yes"/>
    <s v="rounded"/>
    <s v="none"/>
    <m/>
    <m/>
    <m/>
    <m/>
  </r>
  <r>
    <s v="Cf10101"/>
    <x v="1"/>
    <x v="1"/>
    <m/>
    <n v="3"/>
    <n v="9"/>
    <x v="5"/>
    <s v="irregular"/>
    <s v="no"/>
    <s v="both ends tapered"/>
    <s v="none"/>
    <m/>
    <m/>
    <m/>
    <m/>
  </r>
  <r>
    <s v="Cf10102"/>
    <x v="4"/>
    <x v="3"/>
    <m/>
    <n v="5"/>
    <n v="6"/>
    <x v="2"/>
    <s v="smooth"/>
    <s v="no"/>
    <s v="ovoïd"/>
    <s v="none"/>
    <m/>
    <m/>
    <m/>
    <m/>
  </r>
  <r>
    <s v="Cf10103"/>
    <x v="1"/>
    <x v="1"/>
    <m/>
    <n v="4"/>
    <n v="7"/>
    <x v="12"/>
    <s v="smooth"/>
    <s v="no"/>
    <s v="one end rounded"/>
    <s v="none"/>
    <m/>
    <m/>
    <m/>
    <m/>
  </r>
  <r>
    <s v="Cf10104"/>
    <x v="9"/>
    <x v="0"/>
    <m/>
    <n v="2"/>
    <n v="6"/>
    <x v="9"/>
    <s v="irregular"/>
    <s v="yes"/>
    <s v="visible last whorl, scroll type"/>
    <s v="none"/>
    <m/>
    <m/>
    <m/>
    <m/>
  </r>
  <r>
    <s v="Cf10105"/>
    <x v="1"/>
    <x v="12"/>
    <m/>
    <n v="8"/>
    <n v="9"/>
    <x v="2"/>
    <s v="irregular"/>
    <s v="no"/>
    <s v="very rounded"/>
    <s v="&lt;5"/>
    <m/>
    <m/>
    <m/>
    <m/>
  </r>
  <r>
    <s v="Cf10106"/>
    <x v="8"/>
    <x v="9"/>
    <m/>
    <s v="unknown"/>
    <s v="unknown"/>
    <x v="2"/>
    <s v="smooth"/>
    <s v="no"/>
    <s v="very incomplete"/>
    <s v="none"/>
    <m/>
    <m/>
    <m/>
    <m/>
  </r>
  <r>
    <s v="Cf10107"/>
    <x v="2"/>
    <x v="2"/>
    <m/>
    <n v="6"/>
    <n v="8"/>
    <x v="9"/>
    <s v="irregular"/>
    <s v="yes"/>
    <s v="triangle shape"/>
    <s v="none"/>
    <m/>
    <m/>
    <m/>
    <m/>
  </r>
  <r>
    <s v="Cf10108"/>
    <x v="4"/>
    <x v="3"/>
    <m/>
    <n v="6"/>
    <n v="6"/>
    <x v="13"/>
    <s v="irregular"/>
    <s v="no"/>
    <s v="many irregularities"/>
    <s v="none"/>
    <m/>
    <m/>
    <m/>
    <m/>
  </r>
  <r>
    <s v="Cf10109"/>
    <x v="1"/>
    <x v="1"/>
    <m/>
    <n v="6"/>
    <n v="9"/>
    <x v="9"/>
    <s v="irregular"/>
    <s v="yes"/>
    <s v="many irregularities  "/>
    <s v="none"/>
    <m/>
    <m/>
    <m/>
    <m/>
  </r>
  <r>
    <s v="Cf10110"/>
    <x v="8"/>
    <x v="9"/>
    <m/>
    <s v="unknown"/>
    <s v="unknown"/>
    <x v="2"/>
    <s v="smooth"/>
    <s v="no"/>
    <s v="one side rounded"/>
    <s v="&lt;5"/>
    <m/>
    <m/>
    <m/>
    <m/>
  </r>
  <r>
    <s v="Cf10111"/>
    <x v="8"/>
    <x v="9"/>
    <m/>
    <s v="unknown"/>
    <s v="unknown"/>
    <x v="7"/>
    <s v="irregular"/>
    <s v="no"/>
    <s v="very incomplete"/>
    <s v="5 to 10"/>
    <m/>
    <m/>
    <m/>
    <m/>
  </r>
  <r>
    <s v="Cf10112"/>
    <x v="4"/>
    <x v="3"/>
    <m/>
    <n v="6"/>
    <n v="7"/>
    <x v="2"/>
    <s v="smooth"/>
    <s v="no"/>
    <s v="not complete but very flattened"/>
    <s v="&lt;5"/>
    <m/>
    <m/>
    <m/>
    <m/>
  </r>
  <r>
    <s v="Cf10113"/>
    <x v="1"/>
    <x v="1"/>
    <m/>
    <n v="4"/>
    <n v="8"/>
    <x v="5"/>
    <s v="smooth"/>
    <s v="yes"/>
    <s v="both ends rounded"/>
    <s v="none"/>
    <m/>
    <m/>
    <m/>
    <m/>
  </r>
  <r>
    <s v="Cf10114"/>
    <x v="2"/>
    <x v="2"/>
    <m/>
    <s v="unknown"/>
    <s v="unknown"/>
    <x v="2"/>
    <s v="irregular"/>
    <s v="no"/>
    <s v="very incomplete and small"/>
    <s v="none"/>
    <m/>
    <m/>
    <m/>
    <m/>
  </r>
  <r>
    <s v="Cf10115"/>
    <x v="4"/>
    <x v="3"/>
    <m/>
    <n v="4"/>
    <n v="8"/>
    <x v="2"/>
    <s v="smooth"/>
    <s v="yes"/>
    <s v="very very flattened"/>
    <s v="none"/>
    <m/>
    <s v="maybe for the very very flattened"/>
    <m/>
    <m/>
  </r>
  <r>
    <s v="Cf10116"/>
    <x v="8"/>
    <x v="9"/>
    <m/>
    <n v="5"/>
    <n v="4"/>
    <x v="9"/>
    <s v="irregular"/>
    <s v="no"/>
    <s v="very incomplete and small"/>
    <s v="5 to 10"/>
    <s v="Gyrolepis"/>
    <m/>
    <m/>
    <m/>
  </r>
  <r>
    <s v="Cf10117"/>
    <x v="4"/>
    <x v="3"/>
    <m/>
    <n v="5"/>
    <n v="7"/>
    <x v="2"/>
    <s v="smooth"/>
    <s v="yes"/>
    <s v="odd shape but very flattened "/>
    <s v="none"/>
    <m/>
    <m/>
    <m/>
    <m/>
  </r>
  <r>
    <s v="Cf10118"/>
    <x v="1"/>
    <x v="1"/>
    <m/>
    <n v="5"/>
    <n v="6"/>
    <x v="5"/>
    <s v="irregular"/>
    <s v="no"/>
    <s v="flattened"/>
    <s v="&lt;5"/>
    <m/>
    <m/>
    <m/>
    <m/>
  </r>
  <r>
    <s v="Cf10119"/>
    <x v="4"/>
    <x v="3"/>
    <m/>
    <n v="5"/>
    <n v="7"/>
    <x v="7"/>
    <s v="smooth"/>
    <s v="no"/>
    <s v="incomplete but flattened"/>
    <s v="5 to 10"/>
    <m/>
    <m/>
    <m/>
    <m/>
  </r>
  <r>
    <s v="Cf10120"/>
    <x v="2"/>
    <x v="2"/>
    <m/>
    <s v="unknown"/>
    <s v="unknown"/>
    <x v="2"/>
    <s v="smooth"/>
    <s v="yes"/>
    <s v="very odd shape"/>
    <s v="none"/>
    <m/>
    <m/>
    <m/>
    <m/>
  </r>
  <r>
    <s v="Cf10121"/>
    <x v="1"/>
    <x v="12"/>
    <m/>
    <n v="5"/>
    <n v="7"/>
    <x v="5"/>
    <s v="smooth"/>
    <s v="yes"/>
    <s v="very rounded 3D"/>
    <s v="none"/>
    <m/>
    <m/>
    <m/>
    <m/>
  </r>
  <r>
    <s v="Cf10122"/>
    <x v="1"/>
    <x v="1"/>
    <m/>
    <n v="4"/>
    <n v="8"/>
    <x v="5"/>
    <s v="irregular"/>
    <s v="yes"/>
    <s v="tooth shape"/>
    <s v="none"/>
    <m/>
    <m/>
    <m/>
    <m/>
  </r>
  <r>
    <s v="Cf10123"/>
    <x v="2"/>
    <x v="2"/>
    <m/>
    <n v="4"/>
    <n v="9"/>
    <x v="10"/>
    <s v="irregular"/>
    <s v="yes"/>
    <s v="odd shape, angulate "/>
    <s v="&lt;5"/>
    <m/>
    <m/>
    <m/>
    <m/>
  </r>
  <r>
    <s v="Cf10124"/>
    <x v="4"/>
    <x v="3"/>
    <m/>
    <n v="3"/>
    <n v="4"/>
    <x v="5"/>
    <s v="smooth"/>
    <s v="no"/>
    <s v="odd shape but very flattened "/>
    <s v="none"/>
    <m/>
    <m/>
    <m/>
    <m/>
  </r>
  <r>
    <s v="Cf10125"/>
    <x v="1"/>
    <x v="1"/>
    <m/>
    <n v="4"/>
    <n v="5"/>
    <x v="7"/>
    <s v="smooth"/>
    <s v="no"/>
    <s v="incomplete but I think its eucoprus shape "/>
    <s v="&lt;5"/>
    <m/>
    <s v="maybe for une super trace de scale"/>
    <m/>
    <m/>
  </r>
  <r>
    <s v="Cf10126"/>
    <x v="2"/>
    <x v="2"/>
    <m/>
    <n v="5"/>
    <n v="5"/>
    <x v="7"/>
    <s v="irregular"/>
    <s v="no"/>
    <s v="flattened but curved"/>
    <s v="&lt;5"/>
    <m/>
    <m/>
    <m/>
    <m/>
  </r>
  <r>
    <s v="Cf10127"/>
    <x v="2"/>
    <x v="2"/>
    <m/>
    <s v="unknown"/>
    <s v="unknown"/>
    <x v="10"/>
    <s v="irregular"/>
    <s v="no"/>
    <s v="very odd shape, many irregularities"/>
    <s v="none"/>
    <m/>
    <m/>
    <m/>
    <m/>
  </r>
  <r>
    <s v="Cf10128"/>
    <x v="2"/>
    <x v="2"/>
    <m/>
    <n v="6"/>
    <n v="10"/>
    <x v="2"/>
    <s v="irregular"/>
    <s v="no"/>
    <s v="weird flattened because triangle shape"/>
    <s v="&lt;5"/>
    <m/>
    <m/>
    <m/>
    <m/>
  </r>
  <r>
    <s v="Cf10129"/>
    <x v="2"/>
    <x v="2"/>
    <m/>
    <n v="5"/>
    <n v="8"/>
    <x v="5"/>
    <s v="irregular"/>
    <s v="yes"/>
    <s v="flattened"/>
    <s v="5 to 10"/>
    <m/>
    <m/>
    <m/>
    <m/>
  </r>
  <r>
    <s v="Cf10130"/>
    <x v="2"/>
    <x v="2"/>
    <m/>
    <n v="3"/>
    <n v="6"/>
    <x v="7"/>
    <s v="smooth"/>
    <s v="yes"/>
    <s v="dimples, very small"/>
    <s v="none"/>
    <m/>
    <m/>
    <m/>
    <m/>
  </r>
  <r>
    <s v="Cf10131"/>
    <x v="1"/>
    <x v="1"/>
    <m/>
    <n v="3"/>
    <n v="8"/>
    <x v="10"/>
    <s v="smooth"/>
    <s v="yes"/>
    <s v="both ends rounded"/>
    <s v="none"/>
    <m/>
    <m/>
    <m/>
    <m/>
  </r>
  <r>
    <s v="Cf10132"/>
    <x v="9"/>
    <x v="0"/>
    <m/>
    <n v="3"/>
    <n v="7"/>
    <x v="9"/>
    <s v="irregular"/>
    <s v="no"/>
    <s v="visible last whorl"/>
    <s v="none"/>
    <m/>
    <m/>
    <m/>
    <m/>
  </r>
  <r>
    <s v="Cf10133"/>
    <x v="1"/>
    <x v="1"/>
    <m/>
    <n v="3"/>
    <n v="6"/>
    <x v="10"/>
    <s v="irregular"/>
    <s v="yes"/>
    <s v="very small but complete"/>
    <s v="&lt;5"/>
    <m/>
    <m/>
    <m/>
    <m/>
  </r>
  <r>
    <s v="Cf10134"/>
    <x v="1"/>
    <x v="1"/>
    <m/>
    <n v="3"/>
    <n v="3"/>
    <x v="7"/>
    <s v="smooth"/>
    <s v="no"/>
    <s v="one end rounded"/>
    <s v="none"/>
    <m/>
    <m/>
    <m/>
    <m/>
  </r>
  <r>
    <s v="Cf10135"/>
    <x v="1"/>
    <x v="1"/>
    <m/>
    <n v="6"/>
    <n v="8"/>
    <x v="5"/>
    <s v="smooth"/>
    <s v="yes"/>
    <s v="triangle shape"/>
    <s v="&lt;5"/>
    <s v="Gyrolepis"/>
    <m/>
    <m/>
    <m/>
  </r>
  <r>
    <s v="Cf10136"/>
    <x v="1"/>
    <x v="1"/>
    <m/>
    <n v="3"/>
    <n v="5"/>
    <x v="5"/>
    <s v="irregular"/>
    <s v="yes"/>
    <s v="eucoprus shape "/>
    <s v="none"/>
    <m/>
    <m/>
    <m/>
    <m/>
  </r>
  <r>
    <s v="Cf10137"/>
    <x v="2"/>
    <x v="2"/>
    <m/>
    <n v="4"/>
    <n v="7"/>
    <x v="9"/>
    <s v="irregular"/>
    <s v="no"/>
    <s v="odd shape, many irregularities"/>
    <s v="none"/>
    <m/>
    <m/>
    <m/>
    <m/>
  </r>
  <r>
    <s v="Cf10138"/>
    <x v="2"/>
    <x v="2"/>
    <m/>
    <s v="unknown"/>
    <s v="unknown"/>
    <x v="9"/>
    <s v="irregular"/>
    <s v="no"/>
    <s v="triangle shape"/>
    <s v="5 to 10"/>
    <m/>
    <m/>
    <m/>
    <m/>
  </r>
  <r>
    <s v="Cf10139"/>
    <x v="2"/>
    <x v="2"/>
    <m/>
    <n v="6"/>
    <n v="8"/>
    <x v="5"/>
    <s v="irregular"/>
    <s v="no"/>
    <s v="tooth shape"/>
    <s v="5 to 10"/>
    <m/>
    <m/>
    <m/>
    <m/>
  </r>
  <r>
    <s v="Cf10140"/>
    <x v="1"/>
    <x v="1"/>
    <m/>
    <n v="4"/>
    <n v="5"/>
    <x v="10"/>
    <s v="smooth"/>
    <s v="yes"/>
    <s v="quite eucoprus shape "/>
    <s v="none"/>
    <m/>
    <m/>
    <m/>
    <m/>
  </r>
  <r>
    <s v="Cf10141"/>
    <x v="1"/>
    <x v="1"/>
    <m/>
    <n v="3"/>
    <n v="6"/>
    <x v="2"/>
    <s v="irregular"/>
    <s v="yes"/>
    <s v="very small but complete"/>
    <s v="none"/>
    <m/>
    <m/>
    <m/>
    <m/>
  </r>
  <r>
    <s v="Cf10142"/>
    <x v="2"/>
    <x v="2"/>
    <m/>
    <n v="2"/>
    <n v="4"/>
    <x v="5"/>
    <s v="irregular"/>
    <s v="yes"/>
    <s v="very small"/>
    <s v="none"/>
    <m/>
    <m/>
    <m/>
    <m/>
  </r>
  <r>
    <s v="Cf10143"/>
    <x v="4"/>
    <x v="3"/>
    <m/>
    <n v="4"/>
    <n v="9"/>
    <x v="2"/>
    <s v="smooth"/>
    <s v="no"/>
    <s v="odd shape but very flattened "/>
    <s v="5 to 10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7">
  <r>
    <s v="Cf15467"/>
    <s v="F"/>
    <s v="Spiral"/>
    <m/>
    <n v="14"/>
    <n v="27"/>
    <x v="0"/>
    <s v="irregular"/>
    <s v="yes"/>
    <s v="Spiral heteropolar, probably macrospiral, one prohemient striation of 2 mm width, assymetrically shape with poorly developped spiral, only one end is rounded, irregular surface with much inclusions, grey color/whitish brown"/>
    <s v=" vertebrae"/>
    <s v=" Pachystropheus rhaeticus and maybe Colobodus (voir RE-INVESTIGATION OF ENIGMATIC FISH BONES )"/>
    <s v="Emily said &quot;pachy bones&quot;"/>
    <s v="Yes si pas d'autres os "/>
    <s v="Curtis "/>
  </r>
  <r>
    <s v="Cf15615"/>
    <s v="B"/>
    <s v="Cylindral"/>
    <m/>
    <n v="6"/>
    <n v="11"/>
    <x v="1"/>
    <s v="irregular"/>
    <s v="yes"/>
    <s v="Two rounded ends and one slightly flattened, irregular surface, dark grey color, no spiralling"/>
    <s v="&lt;5"/>
    <m/>
    <m/>
    <s v="no"/>
    <m/>
  </r>
  <r>
    <s v="Cf15610"/>
    <s v="irregular shape"/>
    <s v="irregular in shape"/>
    <m/>
    <s v="unknown"/>
    <s v="unknown "/>
    <x v="2"/>
    <s v="irregular"/>
    <s v="yes"/>
    <m/>
    <s v="&lt;5"/>
    <m/>
    <s v="round scale "/>
    <s v="no "/>
    <m/>
  </r>
  <r>
    <s v="Cf15611"/>
    <s v="B"/>
    <s v="Cylindral"/>
    <m/>
    <n v="7"/>
    <n v="24"/>
    <x v="0"/>
    <s v="irregular"/>
    <s v="yes"/>
    <s v="both ends tapered, side recess "/>
    <s v="none"/>
    <m/>
    <m/>
    <s v="no "/>
    <m/>
  </r>
  <r>
    <s v="Cf15613"/>
    <s v="F2"/>
    <s v="Spiral"/>
    <m/>
    <n v="10"/>
    <n v="16"/>
    <x v="2"/>
    <s v="irregular"/>
    <s v="yes"/>
    <s v="poorly developed spiral, but visible striations on both ends which are rounded  "/>
    <s v="&lt;5"/>
    <m/>
    <m/>
    <s v="no "/>
    <m/>
  </r>
  <r>
    <s v="Cf15614"/>
    <s v="irregular shape"/>
    <s v="irregular in shape"/>
    <m/>
    <s v="unknown"/>
    <s v="unknown "/>
    <x v="3"/>
    <s v="irregular"/>
    <s v="yes"/>
    <s v="very irregular in shape"/>
    <s v="&lt;5"/>
    <m/>
    <m/>
    <s v="no "/>
    <m/>
  </r>
  <r>
    <s v="Cf15617"/>
    <s v="B"/>
    <s v="Cylindral"/>
    <m/>
    <n v="5"/>
    <n v="10"/>
    <x v="3"/>
    <s v="smooth"/>
    <s v="yes"/>
    <s v="both side recess"/>
    <s v="none"/>
    <m/>
    <m/>
    <s v="no "/>
    <m/>
  </r>
  <r>
    <s v="Cf15616"/>
    <s v="B"/>
    <s v="Cylindral"/>
    <m/>
    <n v="5"/>
    <n v="17"/>
    <x v="4"/>
    <s v="smooth"/>
    <s v="yes"/>
    <s v="one end is tapered and the other is rounded "/>
    <s v="none"/>
    <m/>
    <m/>
    <s v="no "/>
    <m/>
  </r>
  <r>
    <s v="Cf15618"/>
    <s v="B"/>
    <s v="Cylindral"/>
    <m/>
    <n v="3"/>
    <n v="10"/>
    <x v="0"/>
    <s v="irregular"/>
    <s v="yes"/>
    <s v="very angular"/>
    <s v="&gt;10"/>
    <s v="Gyrolepis "/>
    <m/>
    <s v="why not, for the quantity"/>
    <m/>
  </r>
  <r>
    <s v="Cf15609"/>
    <s v="irregular shape"/>
    <s v="irregular in shape"/>
    <m/>
    <s v="unknown"/>
    <s v="unknown "/>
    <x v="0"/>
    <s v="irregular"/>
    <s v="yes"/>
    <s v="one end very angular and the other rounded "/>
    <s v="&lt;5"/>
    <m/>
    <m/>
    <s v="no "/>
    <m/>
  </r>
  <r>
    <s v="Cf15612"/>
    <s v="H"/>
    <s v="Thin"/>
    <m/>
    <n v="3"/>
    <n v="14"/>
    <x v="2"/>
    <s v="irregular"/>
    <s v="yes"/>
    <s v="rounded in shape, irregular surface, light-colored, "/>
    <s v="5 to 10"/>
    <m/>
    <m/>
    <s v="no"/>
    <m/>
  </r>
  <r>
    <s v="Cf15619"/>
    <s v="E2"/>
    <s v="Cylindral curved "/>
    <m/>
    <n v="4"/>
    <n v="12"/>
    <x v="1"/>
    <s v="irregular"/>
    <s v="yes"/>
    <s v="shape curved like a reniform, dark grey, irregular surface "/>
    <s v="&lt;5"/>
    <s v="Gyrolepis x3  (the bigger is 4mm de large)"/>
    <m/>
    <s v="maybe si pas de dent plus grosse "/>
    <s v="  "/>
  </r>
  <r>
    <s v="Cf15620"/>
    <s v="B"/>
    <s v="Cylindral"/>
    <m/>
    <n v="5"/>
    <n v="6"/>
    <x v="2"/>
    <s v="smooth"/>
    <s v="yes"/>
    <s v="one end is bigger than the other (5 and 6 mm diameter), very withish brown, smooth surface, broken "/>
    <s v="&lt;5"/>
    <s v="three scales and one tooth"/>
    <s v="orientation de la position des dents "/>
    <s v="no "/>
    <m/>
  </r>
  <r>
    <s v="Cf15621"/>
    <s v="F4"/>
    <s v="Spiral"/>
    <m/>
    <n v="5"/>
    <n v="9"/>
    <x v="2"/>
    <s v="irregular"/>
    <s v="yes"/>
    <s v="Spiral heteropolar macrospiral, very light brown, "/>
    <s v="5 to 10"/>
    <m/>
    <m/>
    <s v="no"/>
    <m/>
  </r>
  <r>
    <s v="Cf15622"/>
    <s v="F"/>
    <s v="Spiral"/>
    <m/>
    <n v="7"/>
    <n v="6"/>
    <x v="3"/>
    <s v="irregular"/>
    <s v="no"/>
    <s v="Spiral heteropolar probably, grey color, poorly developped spiral because of the bad conservation (broken),  less than 5 striations "/>
    <s v="5 to 10"/>
    <s v="Gyrolepis "/>
    <m/>
    <s v="no"/>
    <m/>
  </r>
  <r>
    <s v="Cf15623"/>
    <s v="H"/>
    <s v="Thin"/>
    <m/>
    <n v="6"/>
    <n v="13"/>
    <x v="5"/>
    <s v="irregular"/>
    <s v="yes"/>
    <s v="tapered at one end and the other is rounded, brown color, not a smooth surface because of much alteration (little holes)"/>
    <s v="&lt;5"/>
    <m/>
    <m/>
    <s v="no"/>
    <m/>
  </r>
  <r>
    <s v="Cf15624"/>
    <s v="B"/>
    <s v="Cylindral"/>
    <m/>
    <n v="2"/>
    <n v="13"/>
    <x v="5"/>
    <s v="smooth"/>
    <s v="no"/>
    <s v="light grey, smooth surface, incomplete at one end, the other is rounded "/>
    <s v="none"/>
    <m/>
    <m/>
    <s v="no"/>
    <m/>
  </r>
  <r>
    <s v="Cf15625"/>
    <s v="B1"/>
    <s v="Cylindral"/>
    <m/>
    <n v="5"/>
    <n v="8"/>
    <x v="3"/>
    <s v="smooth"/>
    <s v="yes"/>
    <s v="rounded in shape, smooth surface, grey "/>
    <s v="none"/>
    <m/>
    <m/>
    <s v="no"/>
    <m/>
  </r>
  <r>
    <s v="Cf15626"/>
    <s v="F2"/>
    <s v="Spiral"/>
    <m/>
    <n v="5"/>
    <n v="10"/>
    <x v="2"/>
    <s v="irregular"/>
    <s v="yes"/>
    <s v="Spiral amphipolar, light brown, 3 visibles striations, irregular surface "/>
    <s v="none"/>
    <m/>
    <m/>
    <s v="no"/>
    <m/>
  </r>
  <r>
    <s v="Cf15627"/>
    <s v="F"/>
    <s v="Spiral"/>
    <m/>
    <n v="4"/>
    <n v="5"/>
    <x v="2"/>
    <s v="smooth"/>
    <s v="yes"/>
    <s v="poorly developped spiral but visible spiral structure in both ends which are rounded, smooth surface, light brown "/>
    <s v="5 to 10"/>
    <m/>
    <s v="scale orientation "/>
    <s v="no"/>
    <m/>
  </r>
  <r>
    <s v="Cf15628"/>
    <s v="B"/>
    <s v="Cylindral"/>
    <m/>
    <n v="5"/>
    <n v="8"/>
    <x v="5"/>
    <s v="smooth"/>
    <s v="no"/>
    <s v="light grey, smooth surface, incomplete at one end, the other is rounded "/>
    <s v="5 to 10"/>
    <s v="Gyrolepis "/>
    <s v="scale orientation "/>
    <s v="no"/>
    <m/>
  </r>
  <r>
    <s v="Cf15629"/>
    <s v="unknown"/>
    <s v="Cylindral"/>
    <m/>
    <n v="4"/>
    <n v="7"/>
    <x v="5"/>
    <s v="smooth"/>
    <s v="no"/>
    <s v="light grey, smooth surface, incomplete both ends  "/>
    <s v="none"/>
    <m/>
    <m/>
    <s v="no"/>
    <m/>
  </r>
  <r>
    <s v="Cf15630"/>
    <s v="B"/>
    <s v="Cylindral"/>
    <m/>
    <n v="3"/>
    <n v="10"/>
    <x v="3"/>
    <s v="irregular"/>
    <s v="yes"/>
    <s v="grey, irregular surface with some little holes, both ends are rounded"/>
    <s v="&lt;5"/>
    <m/>
    <m/>
    <s v="no"/>
    <m/>
  </r>
  <r>
    <s v="Cf15631"/>
    <s v="E2"/>
    <s v="reniform "/>
    <m/>
    <n v="5"/>
    <n v="9"/>
    <x v="2"/>
    <s v="irregular"/>
    <s v="no"/>
    <s v="light brown, irregular surface with a incomplete shape"/>
    <s v="bone"/>
    <s v="look like Lepidosaurian bone fragment metatarsal (A Marine vertebrate fauna from the Late Triassic of Somerset, and a review of British placodonts)"/>
    <s v="  "/>
    <s v="Yes if it is really a Lepidosaurian bone "/>
    <s v="   "/>
  </r>
  <r>
    <s v="Cf15632"/>
    <s v="B"/>
    <s v="Cylindral"/>
    <m/>
    <n v="3"/>
    <n v="7"/>
    <x v="4"/>
    <s v="smooth"/>
    <s v="yes"/>
    <s v="white, smooth surface but a lot of inclusions, no visible striation "/>
    <s v="&gt;10"/>
    <s v="Gyrolepis "/>
    <s v="scale orientation "/>
    <s v="no"/>
    <m/>
  </r>
  <r>
    <s v="Cf15633"/>
    <s v="unknown"/>
    <s v="Cylindral"/>
    <m/>
    <n v="4"/>
    <n v="10"/>
    <x v="0"/>
    <s v="irregular"/>
    <s v="no"/>
    <s v="brown, irregular surface, both ends are tapered but the specimen seems to be incomplete "/>
    <s v="&gt;10"/>
    <s v="Gyrolepis "/>
    <s v="scale orientation "/>
    <s v="no "/>
    <m/>
  </r>
  <r>
    <s v="Cf15634"/>
    <s v="unknown"/>
    <s v="Cylindral"/>
    <m/>
    <n v="4"/>
    <n v="10"/>
    <x v="2"/>
    <s v="irregular"/>
    <s v="no"/>
    <s v="light brown, irregular surface with a incomplete shape"/>
    <s v="none"/>
    <m/>
    <m/>
    <s v="no"/>
    <m/>
  </r>
  <r>
    <s v="Cf15635"/>
    <s v="B"/>
    <s v="Cylindral"/>
    <m/>
    <n v="5"/>
    <n v="13"/>
    <x v="1"/>
    <s v="irregular "/>
    <s v="yes"/>
    <s v=" "/>
    <s v="none"/>
    <m/>
    <m/>
    <s v="no"/>
    <m/>
  </r>
  <r>
    <s v="Cf15636"/>
    <s v="H"/>
    <s v="Thin"/>
    <m/>
    <n v="4"/>
    <n v="8"/>
    <x v="0"/>
    <s v="irregular "/>
    <s v="no"/>
    <s v="one end is incomplete, and the other is rounded but bigger "/>
    <s v="&lt;5"/>
    <s v="Lepidotes (round tooth?)"/>
    <m/>
    <s v="no"/>
    <m/>
  </r>
  <r>
    <s v="Cf15637"/>
    <s v="B"/>
    <s v="Cylindral"/>
    <m/>
    <n v="5"/>
    <n v="3"/>
    <x v="3"/>
    <s v="smooth "/>
    <s v="no"/>
    <s v="one end is incomplete, and the other is rounded  "/>
    <s v="none"/>
    <m/>
    <m/>
    <s v="no"/>
    <m/>
  </r>
  <r>
    <s v="Cf15638"/>
    <s v="B"/>
    <s v="Cylindral"/>
    <m/>
    <n v="5"/>
    <n v="8"/>
    <x v="3"/>
    <s v="smooth "/>
    <s v="yes"/>
    <s v="both ends rounded "/>
    <s v="none"/>
    <m/>
    <m/>
    <s v="no"/>
    <m/>
  </r>
  <r>
    <s v="Cf15639"/>
    <s v="irregular shape"/>
    <s v="irregular in shape"/>
    <m/>
    <n v="5"/>
    <n v="7"/>
    <x v="6"/>
    <s v="irregular "/>
    <s v="no"/>
    <s v="incomplete "/>
    <s v="&lt;5"/>
    <m/>
    <m/>
    <s v="no"/>
    <m/>
  </r>
  <r>
    <s v="Cf15640"/>
    <s v="irregular shape"/>
    <s v="irregular in shape"/>
    <m/>
    <s v="unknown "/>
    <s v="unknown "/>
    <x v="6"/>
    <s v="smooth "/>
    <s v="yes"/>
    <m/>
    <s v="none"/>
    <m/>
    <m/>
    <s v="no"/>
    <m/>
  </r>
  <r>
    <s v="Cf15641"/>
    <s v="irregular shape"/>
    <s v="irregular in shape"/>
    <m/>
    <s v="unknown "/>
    <s v="unknown "/>
    <x v="6"/>
    <s v="irregular "/>
    <s v="yes"/>
    <m/>
    <s v="&lt;5"/>
    <s v="Gyrolepis "/>
    <m/>
    <s v="no"/>
    <m/>
  </r>
  <r>
    <s v="Cf15642"/>
    <s v="H"/>
    <s v="Thin"/>
    <m/>
    <n v="7"/>
    <n v="7"/>
    <x v="6"/>
    <s v="irregular "/>
    <s v="no"/>
    <s v="incomplete, a end is larger than the other "/>
    <s v="none"/>
    <m/>
    <m/>
    <s v="no"/>
    <m/>
  </r>
  <r>
    <s v="Cf15643"/>
    <s v="F1"/>
    <s v="Spiral"/>
    <m/>
    <n v="4"/>
    <n v="8"/>
    <x v="3"/>
    <s v="irregular "/>
    <s v="yes"/>
    <s v="Scroll shape, like a paper roll, one end is very tapered "/>
    <s v="5 to 10"/>
    <m/>
    <m/>
    <s v="no"/>
    <m/>
  </r>
  <r>
    <s v="Cf15644"/>
    <s v="B"/>
    <s v="Cylindral"/>
    <m/>
    <n v="4"/>
    <n v="7"/>
    <x v="0"/>
    <s v="smooth "/>
    <s v="yes"/>
    <s v="rounded shape"/>
    <s v="&lt;5"/>
    <m/>
    <m/>
    <s v="no"/>
    <m/>
  </r>
  <r>
    <s v="Cf15645"/>
    <s v="F4"/>
    <s v="Spiral"/>
    <m/>
    <n v="2"/>
    <n v="6"/>
    <x v="0"/>
    <s v="irregular "/>
    <s v="no"/>
    <s v="2 visible striations, incomplete "/>
    <s v="&lt;5"/>
    <m/>
    <m/>
    <s v="no "/>
    <m/>
  </r>
  <r>
    <s v="Cf15646"/>
    <s v="B"/>
    <s v="Cylindral"/>
    <m/>
    <n v="3"/>
    <n v="7"/>
    <x v="6"/>
    <s v="smooth "/>
    <s v="yes"/>
    <s v="both ends tapered "/>
    <s v="none"/>
    <m/>
    <m/>
    <s v="no"/>
    <m/>
  </r>
  <r>
    <s v="Cf15647"/>
    <s v="B"/>
    <s v="Cylindral"/>
    <m/>
    <n v="3"/>
    <n v="6"/>
    <x v="6"/>
    <s v="smooth "/>
    <s v="yes"/>
    <s v="angulat, both ends tapered "/>
    <s v="&lt;5"/>
    <m/>
    <m/>
    <s v="no "/>
    <m/>
  </r>
  <r>
    <s v="Cf15648"/>
    <s v="irregular shape"/>
    <s v="irregular in shape"/>
    <m/>
    <s v="unknown "/>
    <s v="unknown "/>
    <x v="6"/>
    <s v="irregular "/>
    <s v="yes"/>
    <s v="irregular shape "/>
    <s v="&lt;5"/>
    <m/>
    <m/>
    <s v="no"/>
    <m/>
  </r>
  <r>
    <s v="Cf15649"/>
    <s v="B"/>
    <s v="Cylindral"/>
    <m/>
    <n v="4"/>
    <n v="5"/>
    <x v="6"/>
    <s v="smooth "/>
    <s v="yes"/>
    <s v="holes "/>
    <s v="none"/>
    <m/>
    <m/>
    <s v="no"/>
    <m/>
  </r>
  <r>
    <s v="Cf15650"/>
    <s v="irregular shape"/>
    <s v="irregular in shape"/>
    <m/>
    <s v="unknown "/>
    <s v="unknown "/>
    <x v="3"/>
    <s v="irregular "/>
    <s v="yes"/>
    <m/>
    <s v="none"/>
    <m/>
    <m/>
    <s v="no"/>
    <m/>
  </r>
  <r>
    <s v="Cf15651"/>
    <s v="F4"/>
    <s v="Spiral"/>
    <m/>
    <n v="3"/>
    <n v="7"/>
    <x v="6"/>
    <s v="smooth "/>
    <s v="yes"/>
    <s v="poorly developped spiral"/>
    <s v="none"/>
    <m/>
    <m/>
    <s v="no"/>
    <m/>
  </r>
  <r>
    <s v="Cf15652"/>
    <s v="F1 "/>
    <s v="Spiral"/>
    <m/>
    <n v="3"/>
    <n v="6"/>
    <x v="0"/>
    <s v="smooth "/>
    <s v="yes"/>
    <s v="Scroll shape, like a paper roll, one end is very tapered "/>
    <s v="&lt;5"/>
    <m/>
    <m/>
    <s v="maybe, good scroll"/>
    <m/>
  </r>
  <r>
    <s v="Cf15653"/>
    <s v="B"/>
    <s v="Cylindral"/>
    <m/>
    <n v="4"/>
    <n v="5"/>
    <x v="6"/>
    <s v="smooth "/>
    <s v="no"/>
    <s v="both ends incomplete, maybe it is a type A "/>
    <s v="&lt;5"/>
    <m/>
    <m/>
    <s v="no"/>
    <m/>
  </r>
  <r>
    <s v="Cf15654"/>
    <s v="B"/>
    <s v="Cylindral "/>
    <m/>
    <n v="2"/>
    <n v="5"/>
    <x v="6"/>
    <s v="smooth "/>
    <s v="yes"/>
    <s v="one end is tapered and the other is round "/>
    <s v="&lt;5"/>
    <m/>
    <m/>
    <s v="no "/>
    <m/>
  </r>
  <r>
    <s v="Cf15655"/>
    <s v="irregular shape"/>
    <s v="irregular in shape"/>
    <m/>
    <s v="unknown "/>
    <s v="unknown "/>
    <x v="1"/>
    <s v="irregular "/>
    <s v="yes"/>
    <m/>
    <s v="&lt;5"/>
    <s v="Gyrolepis "/>
    <m/>
    <s v="no "/>
    <m/>
  </r>
  <r>
    <s v="Cf15656"/>
    <s v="B2"/>
    <s v="Cylindraltear"/>
    <m/>
    <n v="4"/>
    <n v="5"/>
    <x v="4"/>
    <s v="smooth "/>
    <s v="yes"/>
    <s v="rounded in shape, like a tear "/>
    <s v="none"/>
    <m/>
    <m/>
    <s v="no "/>
    <m/>
  </r>
  <r>
    <s v="Cf15657"/>
    <s v="irregular shape"/>
    <s v="irregular in shape"/>
    <m/>
    <s v="unknown "/>
    <s v="unknown "/>
    <x v="6"/>
    <s v="smooth "/>
    <s v="yes"/>
    <s v="triangular shape "/>
    <s v="none"/>
    <m/>
    <m/>
    <s v="no "/>
    <m/>
  </r>
  <r>
    <s v="Cf15658"/>
    <s v="B"/>
    <s v="Cylindral"/>
    <m/>
    <n v="4"/>
    <n v="2"/>
    <x v="0"/>
    <s v="smooth "/>
    <s v="yes"/>
    <s v="flattened "/>
    <s v="none"/>
    <m/>
    <m/>
    <s v="no "/>
    <m/>
  </r>
  <r>
    <s v="Cf15659"/>
    <s v="unknown"/>
    <s v="irregular in shape"/>
    <m/>
    <s v="unknown "/>
    <s v="unknown "/>
    <x v="6"/>
    <s v="irregular "/>
    <s v="no"/>
    <s v="seems incomplete, angular "/>
    <s v="5 to 10"/>
    <s v="Gyrolepis "/>
    <s v="scale orientation "/>
    <s v="no "/>
    <m/>
  </r>
  <r>
    <s v="Cf15660"/>
    <s v="B"/>
    <s v="Cylindral"/>
    <m/>
    <n v="2"/>
    <n v="4"/>
    <x v="0"/>
    <s v="irregular "/>
    <s v="no"/>
    <s v="seems incomplete, angular "/>
    <s v="none"/>
    <m/>
    <m/>
    <s v="no"/>
    <m/>
  </r>
  <r>
    <s v="Cf15661"/>
    <s v="unknown"/>
    <s v="incomplete "/>
    <m/>
    <s v="unknown "/>
    <s v="unknown "/>
    <x v="1"/>
    <s v="smooth "/>
    <s v="no"/>
    <s v="incomplete "/>
    <s v="none"/>
    <m/>
    <m/>
    <s v="no"/>
    <m/>
  </r>
  <r>
    <s v="Cf15662"/>
    <s v="unknown"/>
    <s v="incomplete "/>
    <m/>
    <s v="unknown "/>
    <s v="unknown "/>
    <x v="0"/>
    <s v="smooth "/>
    <s v="no"/>
    <s v="incomplete"/>
    <s v="5 to 10"/>
    <s v="Gyrolepis "/>
    <m/>
    <s v="no "/>
    <m/>
  </r>
  <r>
    <s v="Cf15663"/>
    <s v="unknown"/>
    <s v="incomplete"/>
    <m/>
    <s v="unknown "/>
    <s v="unknown "/>
    <x v="3"/>
    <s v="irregular "/>
    <s v="no"/>
    <s v="incomplete "/>
    <s v="none"/>
    <m/>
    <m/>
    <s v="no"/>
    <m/>
  </r>
  <r>
    <s v="Cf15664"/>
    <s v="irregular shape"/>
    <s v="irregular in shape"/>
    <m/>
    <s v="unknown "/>
    <s v="unknown "/>
    <x v="6"/>
    <s v="irregular "/>
    <s v="yes"/>
    <m/>
    <s v="5 to 10"/>
    <s v="Gyrolepis "/>
    <m/>
    <s v="no "/>
    <m/>
  </r>
  <r>
    <s v="Cf15665"/>
    <s v="unknown"/>
    <s v="incomplete"/>
    <m/>
    <s v="unknown "/>
    <s v="unknown "/>
    <x v="1"/>
    <s v="irregular "/>
    <s v="no"/>
    <s v="for me its not a coprolithe "/>
    <s v="none"/>
    <m/>
    <m/>
    <s v="no "/>
    <m/>
  </r>
  <r>
    <s v="Cf15666"/>
    <s v="irregular shape"/>
    <s v="irregular in shape"/>
    <m/>
    <s v="unknown "/>
    <s v="unknown "/>
    <x v="0"/>
    <s v="smooth "/>
    <s v="yes"/>
    <s v="rounded but angular, not cylindral but not spiral "/>
    <s v="none"/>
    <m/>
    <m/>
    <s v="no "/>
    <m/>
  </r>
  <r>
    <s v="Cf15667"/>
    <s v="H"/>
    <s v="Thin"/>
    <m/>
    <n v="3"/>
    <n v="5"/>
    <x v="6"/>
    <s v="smooth "/>
    <s v="yes"/>
    <s v="one end is tapered and the other is round "/>
    <s v="&lt;5"/>
    <m/>
    <m/>
    <s v="no "/>
    <m/>
  </r>
  <r>
    <s v="Cf15552"/>
    <s v="irregular shape"/>
    <s v="irregular in shape"/>
    <m/>
    <n v="7"/>
    <n v="15"/>
    <x v="3"/>
    <s v="irregular"/>
    <s v="yes"/>
    <s v="very irregular surface and shape "/>
    <s v="none"/>
    <m/>
    <m/>
    <s v="no"/>
    <m/>
  </r>
  <r>
    <s v="Cf15550"/>
    <s v="B"/>
    <s v="Cylindral"/>
    <m/>
    <n v="7"/>
    <n v="17"/>
    <x v="0"/>
    <s v="irregular"/>
    <s v="no"/>
    <s v="one end is rounded and the other is incomplete "/>
    <s v="none"/>
    <m/>
    <m/>
    <s v="no"/>
    <m/>
  </r>
  <r>
    <s v="Cf15551"/>
    <s v="B"/>
    <s v="Cylindral"/>
    <m/>
    <n v="7"/>
    <n v="23"/>
    <x v="5"/>
    <s v="smooth"/>
    <s v="yes"/>
    <s v="one end is rounded and the other is tapered "/>
    <s v="&lt;5"/>
    <m/>
    <m/>
    <s v="no"/>
    <m/>
  </r>
  <r>
    <s v="Cf15549"/>
    <s v="A"/>
    <s v="Long Cylindral"/>
    <m/>
    <n v="8"/>
    <n v="40"/>
    <x v="0"/>
    <s v="smooth"/>
    <s v="no"/>
    <s v="5 mm left for being a type A but both ends are incompletes"/>
    <s v="none"/>
    <m/>
    <m/>
    <s v="no"/>
    <m/>
  </r>
  <r>
    <s v="Cf15553"/>
    <s v="B"/>
    <s v="Cylindral"/>
    <m/>
    <n v="8"/>
    <n v="23"/>
    <x v="0"/>
    <s v="smooth"/>
    <s v="yes"/>
    <s v="both ends are rounded"/>
    <s v="&lt;5"/>
    <m/>
    <m/>
    <s v="no"/>
    <m/>
  </r>
  <r>
    <s v="Cf15554"/>
    <s v="B"/>
    <s v="Cylindral"/>
    <s v="Eucoprus?"/>
    <n v="6"/>
    <n v="12"/>
    <x v="0"/>
    <s v="smooth"/>
    <s v="yes"/>
    <s v="one end is rounded and the other is tapered (B2)"/>
    <s v="none"/>
    <m/>
    <m/>
    <m/>
    <m/>
  </r>
  <r>
    <s v="Cf15545"/>
    <s v="irregular shape"/>
    <s v="irregular in shape"/>
    <m/>
    <n v="27"/>
    <n v="30"/>
    <x v="3"/>
    <s v="irregular"/>
    <s v="yes"/>
    <s v="very irregular shape"/>
    <s v="none"/>
    <m/>
    <m/>
    <s v="no"/>
    <m/>
  </r>
  <r>
    <s v="Cf15543"/>
    <s v="B"/>
    <s v="Cylindral"/>
    <m/>
    <n v="19"/>
    <n v="30"/>
    <x v="3"/>
    <s v="irregular"/>
    <s v="yes"/>
    <s v="one end is rounded and flat and the other is tapered (B2)"/>
    <s v="none"/>
    <m/>
    <m/>
    <s v="no"/>
    <m/>
  </r>
  <r>
    <s v="Cf15546"/>
    <s v="E2"/>
    <s v="Cylindralcurved "/>
    <m/>
    <n v="13"/>
    <n v="23"/>
    <x v="2"/>
    <s v="smooth"/>
    <s v="no"/>
    <s v="one end is irregular and the other is incomplete, maye a type B but really curved and no striations "/>
    <s v="none"/>
    <m/>
    <m/>
    <s v="no"/>
    <m/>
  </r>
  <r>
    <s v="Cf15544"/>
    <s v="B"/>
    <s v="Cylindral"/>
    <m/>
    <n v="17"/>
    <n v="29"/>
    <x v="4"/>
    <s v="smooth"/>
    <s v="no"/>
    <s v="one end is rounded and the other is incomplete "/>
    <s v="other"/>
    <s v="one &quot;Selachimorpha prismatic cartilage&quot; d'après Cavicchini et al., 2018 ? "/>
    <m/>
    <s v="maybe if it is the only scale like that"/>
    <m/>
  </r>
  <r>
    <s v="Cf15548"/>
    <s v="B"/>
    <s v="Cylindral"/>
    <m/>
    <n v="13"/>
    <n v="19"/>
    <x v="2"/>
    <s v="smooth"/>
    <s v="yes"/>
    <s v="one end is rounded and the other is tapered (B2)"/>
    <s v="none"/>
    <m/>
    <m/>
    <s v="no"/>
    <m/>
  </r>
  <r>
    <s v="Cf15547"/>
    <s v="B"/>
    <s v="thin Cylindral "/>
    <m/>
    <n v="22"/>
    <n v="26"/>
    <x v="2"/>
    <s v="smooth"/>
    <s v="yes"/>
    <s v="B2 "/>
    <s v="none"/>
    <m/>
    <m/>
    <s v="no "/>
    <m/>
  </r>
  <r>
    <s v="Cf15468"/>
    <s v="F2"/>
    <s v="Spiral"/>
    <m/>
    <n v="11"/>
    <n v="31"/>
    <x v="2"/>
    <s v="irregular "/>
    <s v="yes"/>
    <s v="both ends are rounded, some striations but not in spiral"/>
    <s v="none"/>
    <m/>
    <m/>
    <s v="no"/>
    <m/>
  </r>
  <r>
    <s v="Cf15469"/>
    <s v="F2"/>
    <s v="Spiral"/>
    <m/>
    <n v="9"/>
    <n v="34"/>
    <x v="4"/>
    <s v="irregular "/>
    <s v="yes"/>
    <s v="Brown marks, both ends are rounded"/>
    <s v="5 to 10"/>
    <m/>
    <m/>
    <s v="no"/>
    <m/>
  </r>
  <r>
    <s v="Cf15470"/>
    <s v="F2"/>
    <s v="Spiral"/>
    <m/>
    <n v="12"/>
    <n v="24"/>
    <x v="0"/>
    <s v="smooth"/>
    <s v="yes"/>
    <s v="5 striations in spiral "/>
    <s v="none"/>
    <m/>
    <m/>
    <s v="no"/>
    <m/>
  </r>
  <r>
    <s v="Cf15473"/>
    <s v="B"/>
    <s v="Cylindral"/>
    <m/>
    <n v="8"/>
    <n v="18"/>
    <x v="4"/>
    <s v="irregular"/>
    <s v="no"/>
    <s v="both ends are rounded but seems incomplete"/>
    <s v="5 to 10"/>
    <s v="Gyrolepis and maybe another (differents size) "/>
    <m/>
    <s v="maybe if it is the only scale like that"/>
    <m/>
  </r>
  <r>
    <s v="Cf15571"/>
    <s v="B"/>
    <s v="Cylindral"/>
    <m/>
    <n v="8"/>
    <n v="17"/>
    <x v="4"/>
    <s v="irregular"/>
    <s v="yes"/>
    <s v="irregular surface because of traces of passage along the gut, both ends rounded"/>
    <s v="none"/>
    <m/>
    <m/>
    <s v="no "/>
    <m/>
  </r>
  <r>
    <s v="Cf15572"/>
    <s v="B"/>
    <s v="Cylindral"/>
    <m/>
    <n v="8"/>
    <n v="20"/>
    <x v="0"/>
    <s v="irregular"/>
    <s v="yes"/>
    <s v="one end rounded and the other tapered"/>
    <s v="none"/>
    <m/>
    <m/>
    <s v="no"/>
    <m/>
  </r>
  <r>
    <s v="Cf15474"/>
    <s v="B"/>
    <s v="Cylindral"/>
    <m/>
    <n v="3"/>
    <n v="11"/>
    <x v="3"/>
    <s v="irregular"/>
    <s v="yes"/>
    <s v="both ends tapered"/>
    <s v="5 to 10"/>
    <m/>
    <m/>
    <s v="no"/>
    <m/>
  </r>
  <r>
    <s v="Cf15475"/>
    <s v="B"/>
    <s v="Cylindral"/>
    <m/>
    <n v="10"/>
    <n v="19"/>
    <x v="4"/>
    <s v="smooth"/>
    <s v="yes"/>
    <s v="B2 "/>
    <s v="none"/>
    <m/>
    <m/>
    <s v="no"/>
    <m/>
  </r>
  <r>
    <s v="Cf15476"/>
    <s v="B"/>
    <s v="Rounded"/>
    <m/>
    <n v="8"/>
    <n v="9"/>
    <x v="0"/>
    <s v="smooth"/>
    <s v="yes"/>
    <s v="rounded "/>
    <s v="&lt;5"/>
    <m/>
    <m/>
    <s v="no"/>
    <m/>
  </r>
  <r>
    <s v="Cf15477"/>
    <s v="B"/>
    <s v="Cylindral"/>
    <m/>
    <n v="6"/>
    <n v="10"/>
    <x v="2"/>
    <s v="smooth"/>
    <s v="yes"/>
    <s v="Y shape "/>
    <s v="none"/>
    <m/>
    <m/>
    <s v="no"/>
    <m/>
  </r>
  <r>
    <s v="Cf15478"/>
    <s v="B"/>
    <s v="Cylindral"/>
    <m/>
    <n v="5"/>
    <n v="15"/>
    <x v="4"/>
    <s v="smooth"/>
    <s v="yes"/>
    <s v="both ends are tapered"/>
    <s v="5 to 10"/>
    <m/>
    <m/>
    <s v="maybe"/>
    <m/>
  </r>
  <r>
    <s v="Cf15478.2"/>
    <s v="B"/>
    <s v="Cylindral"/>
    <m/>
    <m/>
    <m/>
    <x v="7"/>
    <s v="smooth"/>
    <s v="yes"/>
    <s v="c'est le même qu'au dessus"/>
    <s v="fin ray "/>
    <s v="Fin ray element ! got a picture, scales orientation "/>
    <m/>
    <m/>
    <m/>
  </r>
  <r>
    <s v="Cf15479"/>
    <s v="F2"/>
    <s v="Spiral"/>
    <m/>
    <n v="5"/>
    <n v="12"/>
    <x v="8"/>
    <s v="irregular "/>
    <s v="yes"/>
    <s v="can see the final whorl"/>
    <s v="&lt;5"/>
    <m/>
    <m/>
    <s v="no"/>
    <m/>
  </r>
  <r>
    <s v="Cf15480"/>
    <s v="B"/>
    <s v="Rounded"/>
    <m/>
    <n v="7"/>
    <n v="10"/>
    <x v="5"/>
    <s v="irregular "/>
    <s v="yes"/>
    <s v="angular, few striations but not in spiral "/>
    <s v="none"/>
    <m/>
    <m/>
    <s v="no"/>
    <m/>
  </r>
  <r>
    <s v="Cf15481"/>
    <s v="B"/>
    <s v="Rounded"/>
    <m/>
    <n v="8"/>
    <n v="9"/>
    <x v="5"/>
    <s v="irregular"/>
    <s v="yes"/>
    <m/>
    <s v="none"/>
    <m/>
    <m/>
    <s v="no"/>
    <m/>
  </r>
  <r>
    <s v="Cf15482"/>
    <s v="F2"/>
    <s v="Spiral"/>
    <m/>
    <n v="5"/>
    <n v="9"/>
    <x v="2"/>
    <s v="irregular "/>
    <s v="yes"/>
    <s v="two striations in spiral "/>
    <s v="&lt;5"/>
    <m/>
    <m/>
    <s v="no"/>
    <m/>
  </r>
  <r>
    <s v="Cf15483"/>
    <s v="F2"/>
    <s v="Spiral"/>
    <m/>
    <n v="4"/>
    <n v="9"/>
    <x v="3"/>
    <s v="smooth"/>
    <s v="yes"/>
    <s v="two striations in spiral "/>
    <s v="5 to 10"/>
    <s v="Gyrolepis "/>
    <m/>
    <s v="no"/>
    <m/>
  </r>
  <r>
    <s v="Cf15484"/>
    <s v="B"/>
    <s v="Cylindral"/>
    <m/>
    <n v="6"/>
    <n v="9"/>
    <x v="3"/>
    <s v="smooth"/>
    <s v="no"/>
    <s v="incomplete, one end rounded "/>
    <s v="&lt;5"/>
    <m/>
    <m/>
    <s v="no"/>
    <m/>
  </r>
  <r>
    <s v="Cf15485"/>
    <s v="F2"/>
    <s v="Spiral"/>
    <m/>
    <n v="6"/>
    <n v="9"/>
    <x v="3"/>
    <s v="smooth"/>
    <s v="no"/>
    <s v="incomplete, one end tapered "/>
    <s v="&lt;5"/>
    <m/>
    <m/>
    <s v="no"/>
    <m/>
  </r>
  <r>
    <s v="Cf15486"/>
    <s v="irregular shape"/>
    <s v="irregular in shape"/>
    <m/>
    <n v="6"/>
    <n v="8"/>
    <x v="3"/>
    <s v="irregular"/>
    <s v="yes"/>
    <s v="bivalva form "/>
    <s v="none"/>
    <m/>
    <m/>
    <s v="no"/>
    <m/>
  </r>
  <r>
    <s v="Cf15487"/>
    <s v="F2"/>
    <s v="Spiral"/>
    <m/>
    <n v="5"/>
    <n v="7"/>
    <x v="2"/>
    <s v="irregular"/>
    <s v="no"/>
    <s v="incomplete, one end rounded "/>
    <s v="none"/>
    <m/>
    <m/>
    <s v="no"/>
    <m/>
  </r>
  <r>
    <s v="Cf15488"/>
    <s v="irregular shape"/>
    <s v="irregular in shape"/>
    <m/>
    <n v="5"/>
    <n v="7"/>
    <x v="3"/>
    <s v="smooth"/>
    <s v="yes"/>
    <s v="irregular in shape "/>
    <s v="none"/>
    <m/>
    <m/>
    <s v="no"/>
    <m/>
  </r>
  <r>
    <s v="Cf15489"/>
    <s v="B"/>
    <s v="Cylindral"/>
    <m/>
    <n v="5"/>
    <n v="6"/>
    <x v="2"/>
    <s v="irregular"/>
    <s v="no"/>
    <s v="incomplete, one end rounded "/>
    <s v="none"/>
    <m/>
    <m/>
    <s v="no"/>
    <m/>
  </r>
  <r>
    <s v="Cf15490"/>
    <s v="F"/>
    <s v="Spiral"/>
    <m/>
    <n v="4"/>
    <n v="5"/>
    <x v="2"/>
    <s v="smooth"/>
    <s v="no"/>
    <s v="incomplete, on end rounded"/>
    <s v="5 to 10"/>
    <m/>
    <s v="orientation scale"/>
    <s v="no"/>
    <m/>
  </r>
  <r>
    <s v="Cf15491"/>
    <s v="irregular shape"/>
    <s v="irregular in shape"/>
    <m/>
    <n v="5"/>
    <n v="7"/>
    <x v="2"/>
    <s v="irregular "/>
    <s v="no"/>
    <s v="heart shape, probably incomplete"/>
    <s v="&lt;5"/>
    <m/>
    <m/>
    <s v="no"/>
    <m/>
  </r>
  <r>
    <s v="Cf15492"/>
    <s v="B"/>
    <s v="Cylindral"/>
    <m/>
    <n v="3"/>
    <n v="3"/>
    <x v="4"/>
    <s v="smooth"/>
    <s v="no"/>
    <s v="incomplete, one end rounded "/>
    <s v="none"/>
    <m/>
    <m/>
    <s v="no"/>
    <m/>
  </r>
  <r>
    <s v="Cf15493"/>
    <s v="B"/>
    <s v="incomplete"/>
    <m/>
    <s v="unknown"/>
    <s v="unknown "/>
    <x v="4"/>
    <s v="irregular"/>
    <s v="no"/>
    <s v="lot of traces of gut and little striations"/>
    <s v="none"/>
    <m/>
    <m/>
    <s v="no"/>
    <m/>
  </r>
  <r>
    <s v="Cf15494"/>
    <s v="F"/>
    <s v="Spiral"/>
    <m/>
    <n v="3"/>
    <n v="5"/>
    <x v="0"/>
    <s v="irregular"/>
    <s v="no"/>
    <s v="incomplete"/>
    <s v="5 to 10"/>
    <s v="Gyrolepis "/>
    <m/>
    <s v="no"/>
    <m/>
  </r>
  <r>
    <s v="Cf15495"/>
    <s v="F"/>
    <s v="Spiral"/>
    <m/>
    <n v="3"/>
    <n v="5"/>
    <x v="0"/>
    <s v="irregular"/>
    <s v="yes"/>
    <m/>
    <s v="none"/>
    <m/>
    <m/>
    <s v="no"/>
    <m/>
  </r>
  <r>
    <s v="Cf15496"/>
    <s v="H"/>
    <s v="Thin"/>
    <m/>
    <n v="3"/>
    <n v="3"/>
    <x v="4"/>
    <s v="smooth"/>
    <s v="yes"/>
    <m/>
    <s v="none"/>
    <m/>
    <m/>
    <s v="no"/>
    <m/>
  </r>
  <r>
    <s v="Cf15497"/>
    <s v="F"/>
    <s v="Spiral"/>
    <m/>
    <n v="6"/>
    <n v="8"/>
    <x v="3"/>
    <s v="irregular"/>
    <s v="yes"/>
    <s v="one big striation"/>
    <s v="5 to 10"/>
    <s v="got three pictures "/>
    <m/>
    <s v="no"/>
    <m/>
  </r>
  <r>
    <s v="Cf15498"/>
    <s v="B"/>
    <s v="Cylindral"/>
    <m/>
    <n v="4"/>
    <n v="5"/>
    <x v="3"/>
    <s v="smooth"/>
    <s v="no"/>
    <s v="incomplete, one end rounded "/>
    <s v="none"/>
    <m/>
    <m/>
    <s v="no"/>
    <m/>
  </r>
  <r>
    <s v="Cf15500"/>
    <s v="B"/>
    <s v="Cylindral"/>
    <m/>
    <n v="3"/>
    <n v="7"/>
    <x v="1"/>
    <s v="smooth"/>
    <s v="yes"/>
    <s v="B2 "/>
    <s v="none"/>
    <m/>
    <m/>
    <s v="no"/>
    <m/>
  </r>
  <r>
    <s v="Cf5555"/>
    <s v="B"/>
    <s v="Cylindral"/>
    <m/>
    <n v="7"/>
    <n v="15"/>
    <x v="1"/>
    <s v="irregular "/>
    <s v="yes"/>
    <s v="both end rounded "/>
    <s v="none"/>
    <m/>
    <m/>
    <s v="no"/>
    <m/>
  </r>
  <r>
    <s v="Cf5556"/>
    <s v="B"/>
    <s v="Cylindral"/>
    <m/>
    <n v="8"/>
    <n v="11"/>
    <x v="0"/>
    <s v="irregular"/>
    <s v="yes"/>
    <s v="many traces of gut and striations but not in spiral "/>
    <s v="none"/>
    <m/>
    <m/>
    <s v="no"/>
    <m/>
  </r>
  <r>
    <s v="Cf5557"/>
    <s v="F1"/>
    <s v="Spiral"/>
    <m/>
    <n v="5"/>
    <n v="19"/>
    <x v="3"/>
    <s v="irregular"/>
    <s v="yes"/>
    <s v="Scroll shape, like a paper roll, one end is very tapered "/>
    <s v="none"/>
    <m/>
    <m/>
    <s v="maybe, very good scroll shape"/>
    <m/>
  </r>
  <r>
    <s v="Cf5558"/>
    <s v="B"/>
    <s v="Cylindral"/>
    <m/>
    <n v="7"/>
    <n v="19"/>
    <x v="2"/>
    <s v="irregular"/>
    <s v="yes"/>
    <s v="many traces of gut and striations but not in spiral "/>
    <s v="none"/>
    <m/>
    <m/>
    <s v="no"/>
    <m/>
  </r>
  <r>
    <s v="Cf5559"/>
    <s v="B"/>
    <s v="Cylindral"/>
    <m/>
    <n v="8"/>
    <n v="15"/>
    <x v="4"/>
    <s v="irregular"/>
    <s v="yes"/>
    <m/>
    <s v="none"/>
    <m/>
    <m/>
    <s v="no"/>
    <m/>
  </r>
  <r>
    <s v="Cf5560"/>
    <s v="F"/>
    <s v="Spiral"/>
    <m/>
    <n v="7"/>
    <n v="16"/>
    <x v="4"/>
    <s v="smooth"/>
    <s v="yes"/>
    <s v="many striations"/>
    <s v="none"/>
    <m/>
    <m/>
    <s v="no"/>
    <m/>
  </r>
  <r>
    <s v="Cf5561"/>
    <s v="unknown"/>
    <s v="incomplete"/>
    <m/>
    <s v="unknown"/>
    <s v="unknown "/>
    <x v="2"/>
    <s v="smooth"/>
    <s v="no"/>
    <s v="incomplete"/>
    <s v="none"/>
    <m/>
    <m/>
    <s v="no"/>
    <m/>
  </r>
  <r>
    <s v="Cf5562"/>
    <s v="H"/>
    <s v="Thin"/>
    <m/>
    <n v="6"/>
    <n v="14"/>
    <x v="2"/>
    <s v="irregular "/>
    <s v="yes"/>
    <s v="many traces of gut "/>
    <s v="none"/>
    <m/>
    <m/>
    <s v="no"/>
    <m/>
  </r>
  <r>
    <s v="Cf5563"/>
    <s v="B"/>
    <s v="Cylindral"/>
    <m/>
    <n v="5"/>
    <n v="9"/>
    <x v="4"/>
    <s v="irrehumar"/>
    <s v="yes"/>
    <s v="striations "/>
    <s v="&lt;5"/>
    <m/>
    <m/>
    <s v="no"/>
    <m/>
  </r>
  <r>
    <s v="Cf5564"/>
    <s v="B"/>
    <s v="Cylindral"/>
    <m/>
    <n v="5"/>
    <n v="13"/>
    <x v="2"/>
    <s v="smooth"/>
    <s v="yes"/>
    <s v="flattened "/>
    <s v="&lt;5"/>
    <m/>
    <m/>
    <s v="no"/>
    <m/>
  </r>
  <r>
    <s v="Cf5565"/>
    <s v="F"/>
    <s v="Spiral"/>
    <m/>
    <n v="7"/>
    <n v="9"/>
    <x v="2"/>
    <s v="irregular"/>
    <s v="yes"/>
    <s v="many striations ans traces of gut"/>
    <s v="none"/>
    <m/>
    <m/>
    <s v="no"/>
    <m/>
  </r>
  <r>
    <s v="Cf5566"/>
    <s v="B"/>
    <s v="Cylindral"/>
    <m/>
    <n v="6"/>
    <n v="14"/>
    <x v="4"/>
    <s v="irregular"/>
    <s v="yes"/>
    <s v="both end tapered"/>
    <s v="&lt;5"/>
    <m/>
    <m/>
    <s v="no"/>
    <m/>
  </r>
  <r>
    <s v="Cf5567"/>
    <s v="irregular shape"/>
    <s v="irregular in shape"/>
    <m/>
    <n v="5"/>
    <n v="12"/>
    <x v="3"/>
    <s v="irregular"/>
    <s v="yes"/>
    <m/>
    <s v="&lt;5"/>
    <m/>
    <m/>
    <s v="no"/>
    <m/>
  </r>
  <r>
    <s v="Cf5568"/>
    <s v="F1"/>
    <s v="Spiral"/>
    <m/>
    <n v="5"/>
    <n v="16"/>
    <x v="4"/>
    <s v="irregular"/>
    <s v="yes"/>
    <s v="Scroll shape, like a paper roll, one end is very tapered "/>
    <s v="none"/>
    <m/>
    <m/>
    <s v="no"/>
    <m/>
  </r>
  <r>
    <s v="Cf5569"/>
    <s v="B"/>
    <s v="Cylindral"/>
    <m/>
    <n v="4"/>
    <n v="10"/>
    <x v="3"/>
    <s v="smooth"/>
    <s v="no"/>
    <s v="incomplete, one end is rounded"/>
    <s v="&lt;5"/>
    <m/>
    <m/>
    <s v="no"/>
    <m/>
  </r>
  <r>
    <s v="Cf5570"/>
    <s v="irregular shape"/>
    <s v="irregular in shape"/>
    <m/>
    <n v="8"/>
    <n v="10"/>
    <x v="5"/>
    <s v="irregular"/>
    <s v="no"/>
    <s v="incomplete"/>
    <s v="&lt;5"/>
    <m/>
    <m/>
    <s v="no"/>
    <m/>
  </r>
  <r>
    <s v="Cf5571"/>
    <s v="B"/>
    <s v="Cylindral"/>
    <m/>
    <n v="5"/>
    <n v="12"/>
    <x v="5"/>
    <s v="irregular"/>
    <s v="yes"/>
    <s v="many traces of gut "/>
    <s v="none"/>
    <m/>
    <m/>
    <s v="no"/>
    <m/>
  </r>
  <r>
    <s v="Cf5572"/>
    <s v="F"/>
    <s v="Spiral"/>
    <m/>
    <s v="unknown"/>
    <s v="unknown "/>
    <x v="3"/>
    <s v="irregular"/>
    <s v="no"/>
    <s v="many striation in spiral and traces of gut but incomplete"/>
    <s v="none"/>
    <m/>
    <m/>
    <s v="no"/>
    <m/>
  </r>
  <r>
    <s v="Cf5573"/>
    <s v="irregular shape"/>
    <s v="irregular in shape"/>
    <m/>
    <n v="5"/>
    <n v="11"/>
    <x v="2"/>
    <s v="irregular"/>
    <s v="yes"/>
    <m/>
    <s v="&lt;5"/>
    <m/>
    <m/>
    <s v="no"/>
    <m/>
  </r>
  <r>
    <s v="Cf5574"/>
    <s v="F"/>
    <s v="Spiral"/>
    <m/>
    <n v="5"/>
    <n v="9"/>
    <x v="5"/>
    <s v="irregular"/>
    <s v="yes"/>
    <s v="stritations in spiral"/>
    <s v="&lt;5"/>
    <m/>
    <m/>
    <s v="no"/>
    <m/>
  </r>
  <r>
    <s v="Cf5575"/>
    <s v="F"/>
    <s v="Spiral"/>
    <m/>
    <n v="7"/>
    <n v="10"/>
    <x v="4"/>
    <s v="irregular"/>
    <s v="no"/>
    <s v="traces of gut, incomplete, one end rounded"/>
    <s v="none"/>
    <m/>
    <m/>
    <s v="no"/>
    <m/>
  </r>
  <r>
    <s v="Cf5576"/>
    <s v="B"/>
    <s v="Rounded"/>
    <m/>
    <n v="7"/>
    <n v="7"/>
    <x v="0"/>
    <s v="irregular"/>
    <s v="yes"/>
    <m/>
    <s v="none"/>
    <m/>
    <m/>
    <s v="no"/>
    <m/>
  </r>
  <r>
    <s v="Cf5577"/>
    <s v="unknown"/>
    <s v="irregular in shape"/>
    <m/>
    <s v="unknown"/>
    <s v="unknown "/>
    <x v="0"/>
    <s v="irregular"/>
    <s v="no"/>
    <s v="not a coprolite? "/>
    <s v="other"/>
    <m/>
    <m/>
    <s v="no"/>
    <m/>
  </r>
  <r>
    <s v="Cf5578"/>
    <s v="B"/>
    <s v="Cylindral"/>
    <m/>
    <n v="4"/>
    <n v="10"/>
    <x v="4"/>
    <s v="irregular"/>
    <s v="no"/>
    <s v="one end tapered"/>
    <s v="5 to 10"/>
    <m/>
    <m/>
    <s v="no"/>
    <m/>
  </r>
  <r>
    <s v="Cf5579"/>
    <s v="B"/>
    <s v="Cylindral"/>
    <m/>
    <n v="4"/>
    <n v="11"/>
    <x v="2"/>
    <s v="irregular"/>
    <s v="yes"/>
    <s v="angular "/>
    <s v="&lt;5"/>
    <m/>
    <m/>
    <s v="no"/>
    <m/>
  </r>
  <r>
    <s v="Cf5580"/>
    <s v="B"/>
    <s v="thin Cylindral "/>
    <m/>
    <n v="8"/>
    <n v="10"/>
    <x v="0"/>
    <s v="irregular"/>
    <s v="yes"/>
    <s v="angular, flattened"/>
    <s v="none"/>
    <m/>
    <m/>
    <s v="no"/>
    <m/>
  </r>
  <r>
    <s v="Cf5581"/>
    <s v="unknown"/>
    <s v="incomplete"/>
    <m/>
    <n v="6"/>
    <n v="10"/>
    <x v="3"/>
    <s v="irregular"/>
    <s v="no"/>
    <s v="one striationn both end irregular in shape "/>
    <s v="none"/>
    <m/>
    <m/>
    <s v="no"/>
    <m/>
  </r>
  <r>
    <s v="Cf5582"/>
    <s v="irregular shape"/>
    <s v="irregular in shape"/>
    <m/>
    <n v="7"/>
    <n v="11"/>
    <x v="5"/>
    <s v="irregular"/>
    <s v="yes"/>
    <s v="bump"/>
    <s v="none"/>
    <m/>
    <m/>
    <s v="no"/>
    <m/>
  </r>
  <r>
    <s v="Cf5583"/>
    <s v="H"/>
    <s v="Thin"/>
    <m/>
    <n v="12"/>
    <n v="12"/>
    <x v="5"/>
    <s v="smooth"/>
    <s v="yes"/>
    <s v="square shape "/>
    <s v="none"/>
    <m/>
    <m/>
    <s v="no"/>
    <m/>
  </r>
  <r>
    <s v="Cf5584"/>
    <s v="F"/>
    <s v="Spiral"/>
    <m/>
    <n v="5"/>
    <n v="9"/>
    <x v="5"/>
    <s v="smooth"/>
    <s v="yes"/>
    <s v="poorly developed spiral, but visible striations on both ends which are rounded  "/>
    <s v="&lt;5"/>
    <m/>
    <m/>
    <s v="no"/>
    <m/>
  </r>
  <r>
    <s v="Cf5585"/>
    <s v="B"/>
    <s v="Cylindral"/>
    <m/>
    <n v="5"/>
    <n v="9"/>
    <x v="4"/>
    <s v="irregular"/>
    <s v="yes"/>
    <s v="both ends tapered, angular sides "/>
    <s v="&gt;10"/>
    <m/>
    <s v="orientation scales"/>
    <s v="no"/>
    <m/>
  </r>
  <r>
    <s v="Cf5586"/>
    <s v="irregular shape"/>
    <s v="irregular in shape"/>
    <m/>
    <n v="3"/>
    <n v="9"/>
    <x v="0"/>
    <s v="irregular"/>
    <s v="yes"/>
    <s v="angular"/>
    <s v="none"/>
    <m/>
    <m/>
    <s v="no"/>
    <m/>
  </r>
  <r>
    <s v="Cf5587"/>
    <s v="B"/>
    <s v="Cylindral"/>
    <m/>
    <n v="4"/>
    <n v="10"/>
    <x v="5"/>
    <s v="irregular"/>
    <s v="no"/>
    <s v="both ends incomplete"/>
    <s v="5 to 10"/>
    <m/>
    <m/>
    <s v="no"/>
    <m/>
  </r>
  <r>
    <s v="Cf5588"/>
    <s v="B"/>
    <s v="Cylindral"/>
    <m/>
    <n v="8"/>
    <n v="7"/>
    <x v="3"/>
    <s v="irregular"/>
    <s v="no"/>
    <s v="incomplete, one end rounded "/>
    <s v="none"/>
    <m/>
    <m/>
    <s v="no"/>
    <m/>
  </r>
  <r>
    <s v="Cf5589"/>
    <s v="H"/>
    <s v="Thin"/>
    <m/>
    <n v="5"/>
    <n v="11"/>
    <x v="4"/>
    <s v="smooth"/>
    <s v="yes"/>
    <s v="both end rounded but angular, littles holes"/>
    <s v="none"/>
    <m/>
    <m/>
    <s v="no"/>
    <m/>
  </r>
  <r>
    <s v="Cf5590"/>
    <s v="unknown"/>
    <s v="incomplete"/>
    <m/>
    <n v="6"/>
    <n v="9"/>
    <x v="0"/>
    <s v="smooth"/>
    <s v="no"/>
    <s v="incomplete, one end tapered "/>
    <s v="&lt;5"/>
    <m/>
    <m/>
    <s v="no"/>
    <m/>
  </r>
  <r>
    <s v="Cf5591"/>
    <s v="F2"/>
    <s v="Spiral"/>
    <m/>
    <n v="6"/>
    <n v="13"/>
    <x v="3"/>
    <s v="irregular"/>
    <s v="no"/>
    <s v="striations and traces of gut, one end tapered"/>
    <s v="none"/>
    <m/>
    <m/>
    <s v="no"/>
    <m/>
  </r>
  <r>
    <s v="Cf5592"/>
    <s v="irregular shape"/>
    <s v="irregular in shape"/>
    <m/>
    <n v="5"/>
    <n v="7"/>
    <x v="0"/>
    <s v="irregular"/>
    <s v="yes"/>
    <s v="type E like"/>
    <s v="none"/>
    <m/>
    <m/>
    <s v="no"/>
    <m/>
  </r>
  <r>
    <s v="Cf5593"/>
    <s v="unknown"/>
    <s v="incomplete"/>
    <m/>
    <s v="unknown"/>
    <s v="unknown "/>
    <x v="4"/>
    <s v="irregular"/>
    <s v="no"/>
    <s v="incomplete"/>
    <s v="5 to 10"/>
    <m/>
    <m/>
    <s v="no"/>
    <m/>
  </r>
  <r>
    <s v="Cf5594"/>
    <s v="unknown"/>
    <s v="incomplete"/>
    <m/>
    <s v="unknown"/>
    <s v="unknown "/>
    <x v="4"/>
    <s v="irregular"/>
    <s v="no"/>
    <s v="many irregularities"/>
    <s v="none"/>
    <m/>
    <m/>
    <s v="no"/>
    <m/>
  </r>
  <r>
    <s v="Cf5595"/>
    <s v="unknown"/>
    <s v="incomplete"/>
    <m/>
    <n v="6"/>
    <n v="11"/>
    <x v="2"/>
    <s v="smooth"/>
    <s v="no"/>
    <s v="kidney shape"/>
    <s v="none"/>
    <m/>
    <m/>
    <s v="no"/>
    <m/>
  </r>
  <r>
    <s v="Cf5596"/>
    <s v="F1"/>
    <s v="Spiral"/>
    <m/>
    <n v="3"/>
    <n v="13"/>
    <x v="4"/>
    <s v="irregular"/>
    <s v="yes"/>
    <s v="Scroll shape, like a paper roll, both end are very tapered "/>
    <s v="&lt;5"/>
    <m/>
    <m/>
    <s v="no"/>
    <m/>
  </r>
  <r>
    <s v="Cf5597"/>
    <s v="B"/>
    <s v="Rounded"/>
    <m/>
    <n v="5"/>
    <n v="6"/>
    <x v="3"/>
    <s v="smooth"/>
    <s v="yes"/>
    <s v="rounded shape"/>
    <s v="none"/>
    <m/>
    <m/>
    <s v="no"/>
    <m/>
  </r>
  <r>
    <s v="Cf5598"/>
    <s v="F"/>
    <s v="Spiral"/>
    <m/>
    <n v="6"/>
    <n v="5"/>
    <x v="4"/>
    <s v="irregular"/>
    <s v="no"/>
    <s v="incomplete, one end tapered"/>
    <s v="none"/>
    <m/>
    <m/>
    <s v="no"/>
    <m/>
  </r>
  <r>
    <s v="Cf5599"/>
    <s v="B"/>
    <s v="Cylindral"/>
    <m/>
    <n v="4"/>
    <n v="9"/>
    <x v="4"/>
    <s v="smooth"/>
    <s v="yes"/>
    <s v="both end rounded"/>
    <s v="none"/>
    <m/>
    <m/>
    <s v="no"/>
    <m/>
  </r>
  <r>
    <s v="Cf5600"/>
    <s v="B"/>
    <s v="Rounded"/>
    <m/>
    <n v="5"/>
    <n v="6"/>
    <x v="3"/>
    <s v="irregular"/>
    <s v="yes"/>
    <s v="one end more tapened than the other"/>
    <s v="none"/>
    <m/>
    <m/>
    <s v="no"/>
    <m/>
  </r>
  <r>
    <s v="Cf5601"/>
    <s v="H"/>
    <s v="Thin"/>
    <m/>
    <n v="4"/>
    <n v="6"/>
    <x v="4"/>
    <s v="irregular"/>
    <s v="no"/>
    <s v="incomplete"/>
    <s v="&lt;5"/>
    <m/>
    <m/>
    <s v="no"/>
    <m/>
  </r>
  <r>
    <s v="Cf5602"/>
    <s v="F"/>
    <s v="Spiral"/>
    <m/>
    <n v="8"/>
    <n v="10"/>
    <x v="3"/>
    <s v="irregular"/>
    <s v="no"/>
    <s v="incomplete, one end rounded "/>
    <s v="5 to 10"/>
    <m/>
    <s v="orientation scales"/>
    <s v="no"/>
    <m/>
  </r>
  <r>
    <s v="Cf5603"/>
    <s v="B"/>
    <s v="Cylindral"/>
    <m/>
    <n v="4"/>
    <n v="15"/>
    <x v="5"/>
    <s v="irregular"/>
    <s v="yes"/>
    <s v="very thin and elongated "/>
    <s v="none"/>
    <m/>
    <m/>
    <s v="no"/>
    <m/>
  </r>
  <r>
    <s v="Cf5604"/>
    <s v="F"/>
    <s v="Spiral"/>
    <m/>
    <n v="5"/>
    <n v="10"/>
    <x v="5"/>
    <s v="smooth"/>
    <s v="yes"/>
    <s v="striations in spiral "/>
    <s v="none"/>
    <m/>
    <m/>
    <s v="no"/>
    <m/>
  </r>
  <r>
    <s v="Cf5605"/>
    <s v="B"/>
    <s v="Cylindral"/>
    <m/>
    <n v="3"/>
    <n v="7"/>
    <x v="4"/>
    <s v="smooth"/>
    <s v="no"/>
    <s v="seems incomplete, angular "/>
    <s v="5 to 10"/>
    <s v="Gyrolepis "/>
    <m/>
    <s v="no"/>
    <m/>
  </r>
  <r>
    <s v="Cf5606"/>
    <s v="B"/>
    <s v="Cylindral"/>
    <m/>
    <n v="3"/>
    <n v="6"/>
    <x v="4"/>
    <s v="smooth"/>
    <s v="no"/>
    <s v="incomplete"/>
    <s v="none"/>
    <m/>
    <m/>
    <s v="no"/>
    <m/>
  </r>
  <r>
    <s v="Cf5607"/>
    <s v="H"/>
    <s v="Thin"/>
    <m/>
    <n v="2"/>
    <n v="6"/>
    <x v="5"/>
    <s v="smooth"/>
    <s v="yes"/>
    <m/>
    <s v="none"/>
    <m/>
    <m/>
    <s v="no"/>
    <m/>
  </r>
  <r>
    <s v="Cf5608"/>
    <s v="B"/>
    <s v="Cylindral"/>
    <m/>
    <n v="2"/>
    <n v="4"/>
    <x v="5"/>
    <s v="irregular"/>
    <s v="no"/>
    <s v="incomplete, one end rounded "/>
    <s v="&lt;5"/>
    <m/>
    <m/>
    <s v="no"/>
    <m/>
  </r>
  <r>
    <s v="Cf15490"/>
    <s v="B"/>
    <s v="Cylindral"/>
    <m/>
    <n v="6"/>
    <n v="11"/>
    <x v="2"/>
    <s v="irregular"/>
    <s v="no"/>
    <s v="incomplete"/>
    <s v="&lt;5"/>
    <s v="Gyrolepis"/>
    <m/>
    <s v="no"/>
    <m/>
  </r>
  <r>
    <s v="Cf15501"/>
    <s v="F"/>
    <s v="Spiral"/>
    <m/>
    <n v="8"/>
    <n v="26"/>
    <x v="0"/>
    <s v="smooth"/>
    <s v="no"/>
    <s v="one end is rounded and the other is cut in half but rounded "/>
    <s v="none"/>
    <m/>
    <m/>
    <s v="no"/>
    <m/>
  </r>
  <r>
    <s v="Cf15502"/>
    <s v="B"/>
    <s v="Cylindral"/>
    <m/>
    <n v="11"/>
    <n v="10"/>
    <x v="2"/>
    <s v="smooth"/>
    <s v="no"/>
    <s v="incomplete, one end rounded "/>
    <s v="none"/>
    <m/>
    <m/>
    <s v="no"/>
    <m/>
  </r>
  <r>
    <s v="Cf15503"/>
    <s v="F"/>
    <s v="Spiral"/>
    <m/>
    <n v="9"/>
    <n v="16"/>
    <x v="0"/>
    <s v="irregular"/>
    <s v="yes"/>
    <s v="one big striation in spiral "/>
    <s v="none"/>
    <m/>
    <m/>
    <s v="no"/>
    <m/>
  </r>
  <r>
    <s v="Cf15504"/>
    <s v="unknown"/>
    <s v="incomplete"/>
    <m/>
    <n v="10"/>
    <n v="6"/>
    <x v="2"/>
    <s v="irregular"/>
    <s v="no"/>
    <s v="incomplete, no ends"/>
    <s v="none"/>
    <m/>
    <m/>
    <s v="no"/>
    <m/>
  </r>
  <r>
    <s v="Cf15505"/>
    <s v="irregular shape"/>
    <s v="irregular in shape"/>
    <m/>
    <n v="6"/>
    <n v="17"/>
    <x v="0"/>
    <s v="irregular"/>
    <s v="yes"/>
    <s v="complete but strange shape "/>
    <s v="none"/>
    <m/>
    <m/>
    <s v="no"/>
    <m/>
  </r>
  <r>
    <s v="Cf15506"/>
    <s v="B"/>
    <s v="Cylindral"/>
    <m/>
    <n v="11"/>
    <n v="6"/>
    <x v="2"/>
    <s v="smooth"/>
    <s v="no"/>
    <s v="incomplete, it is only one end rounded"/>
    <s v="none"/>
    <m/>
    <m/>
    <s v="no"/>
    <m/>
  </r>
  <r>
    <s v="Cf15507"/>
    <s v="F1"/>
    <s v="Spiral"/>
    <m/>
    <n v="5"/>
    <n v="12"/>
    <x v="0"/>
    <s v="smooth"/>
    <s v="no"/>
    <s v="scroll shape, incomplete, one end rounded "/>
    <s v="none"/>
    <m/>
    <m/>
    <s v="no"/>
    <m/>
  </r>
  <r>
    <s v="Cf15508"/>
    <s v="B"/>
    <s v="Cylindral"/>
    <m/>
    <n v="9"/>
    <n v="12"/>
    <x v="5"/>
    <s v="smooth"/>
    <s v="yes"/>
    <s v="rounded, both ends rounded, B2 "/>
    <s v="none"/>
    <m/>
    <m/>
    <s v="no"/>
    <m/>
  </r>
  <r>
    <s v="Cf15509"/>
    <s v="B"/>
    <s v="Cylindral"/>
    <m/>
    <n v="7"/>
    <n v="14"/>
    <x v="4"/>
    <s v="smooth"/>
    <s v="yes"/>
    <s v="many holes "/>
    <s v="none"/>
    <m/>
    <m/>
    <s v="no"/>
    <m/>
  </r>
  <r>
    <s v="Cf15510"/>
    <s v="B"/>
    <s v="Rounded"/>
    <m/>
    <n v="7"/>
    <n v="8"/>
    <x v="5"/>
    <s v="irregular"/>
    <s v="yes"/>
    <s v="rounded"/>
    <s v="none"/>
    <m/>
    <m/>
    <s v="no"/>
    <m/>
  </r>
  <r>
    <s v="Cf15511"/>
    <s v="F"/>
    <s v="Spiral"/>
    <m/>
    <n v="7"/>
    <n v="8"/>
    <x v="5"/>
    <s v="irregular"/>
    <s v="no"/>
    <s v="incomplete, no ends"/>
    <s v="&lt;5"/>
    <s v="Gyrolepis"/>
    <m/>
    <s v="no"/>
    <m/>
  </r>
  <r>
    <s v="Cf15512"/>
    <s v="H"/>
    <s v="Thin"/>
    <m/>
    <n v="7"/>
    <n v="8"/>
    <x v="5"/>
    <s v="smooth"/>
    <s v="yes"/>
    <s v="little holes, rounded shape"/>
    <s v="none"/>
    <m/>
    <m/>
    <s v="no"/>
    <m/>
  </r>
  <r>
    <s v="Cf15513"/>
    <s v="unknown"/>
    <s v="incomplete"/>
    <m/>
    <n v="6"/>
    <n v="5"/>
    <x v="2"/>
    <s v="irregular"/>
    <s v="no"/>
    <s v="rounded but one side flattened "/>
    <s v="&lt;5"/>
    <s v="one big scale, got a picture"/>
    <m/>
    <s v="no"/>
    <m/>
  </r>
  <r>
    <s v="Cf15514"/>
    <s v="B"/>
    <s v="Cylindral"/>
    <m/>
    <n v="5"/>
    <n v="5"/>
    <x v="2"/>
    <s v="smooth"/>
    <s v="no"/>
    <s v="incomplete, one end rounded "/>
    <s v="&lt;5"/>
    <m/>
    <m/>
    <s v="no"/>
    <m/>
  </r>
  <r>
    <s v="Cf15515"/>
    <s v="B"/>
    <s v="Rounded"/>
    <m/>
    <n v="10"/>
    <n v="9"/>
    <x v="0"/>
    <s v="irregular"/>
    <s v="yes"/>
    <s v="traces of gut  "/>
    <s v="5 to 10"/>
    <m/>
    <m/>
    <s v="no"/>
    <m/>
  </r>
  <r>
    <s v="Cf15516"/>
    <s v="B"/>
    <s v="Rounded"/>
    <m/>
    <n v="6"/>
    <n v="9"/>
    <x v="0"/>
    <s v="irregular"/>
    <s v="yes"/>
    <s v="traces of gut"/>
    <s v="none"/>
    <m/>
    <m/>
    <s v="no"/>
    <m/>
  </r>
  <r>
    <s v="Cf15517"/>
    <s v="F"/>
    <s v="Spiral"/>
    <m/>
    <n v="5"/>
    <n v="8"/>
    <x v="5"/>
    <s v="irregular"/>
    <s v="yes"/>
    <s v="two striations in spiral "/>
    <s v="&lt;5"/>
    <m/>
    <m/>
    <s v="no"/>
    <m/>
  </r>
  <r>
    <s v="Cf15518"/>
    <s v="F1"/>
    <s v="Spiral"/>
    <m/>
    <n v="4"/>
    <n v="12"/>
    <x v="0"/>
    <s v="smooth"/>
    <s v="no"/>
    <s v="scroll type, incomplete"/>
    <s v="&gt;10"/>
    <m/>
    <m/>
    <s v="no"/>
    <m/>
  </r>
  <r>
    <s v="Cf15519"/>
    <s v="irregular shape"/>
    <s v="irregular in shape"/>
    <m/>
    <n v="8"/>
    <n v="12"/>
    <x v="4"/>
    <s v="irregular"/>
    <s v="yes"/>
    <s v="triangle shape"/>
    <s v="none"/>
    <m/>
    <m/>
    <s v="no"/>
    <m/>
  </r>
  <r>
    <s v="Cf15520"/>
    <s v="B"/>
    <s v="Cylindral"/>
    <m/>
    <n v="5"/>
    <n v="10"/>
    <x v="6"/>
    <s v="irregular"/>
    <s v="no"/>
    <s v="incomplete, one end tapered, many traces of gut"/>
    <s v="none"/>
    <m/>
    <m/>
    <s v="no"/>
    <m/>
  </r>
  <r>
    <s v="Cf15521"/>
    <s v="unknown"/>
    <s v="incomplete"/>
    <m/>
    <n v="5"/>
    <n v="9"/>
    <x v="0"/>
    <s v="smooth"/>
    <s v="no"/>
    <s v="one side is very angular "/>
    <s v="none"/>
    <m/>
    <m/>
    <s v="no"/>
    <m/>
  </r>
  <r>
    <s v="Cf15522"/>
    <s v="H"/>
    <s v="Thin"/>
    <m/>
    <n v="8"/>
    <n v="11"/>
    <x v="3"/>
    <s v="smooth"/>
    <s v="yes"/>
    <s v="ovoid "/>
    <s v="none"/>
    <m/>
    <m/>
    <s v="no"/>
    <m/>
  </r>
  <r>
    <s v="Cf15523"/>
    <s v="B"/>
    <s v="Cylindral"/>
    <m/>
    <n v="4"/>
    <n v="11"/>
    <x v="4"/>
    <s v="smooth"/>
    <s v="yes"/>
    <s v="both ends rounded"/>
    <s v="&gt;10"/>
    <m/>
    <s v="orientation scales"/>
    <s v="no"/>
    <m/>
  </r>
  <r>
    <s v="Cf15524"/>
    <s v="B"/>
    <s v="Cylindral"/>
    <m/>
    <n v="5"/>
    <n v="6"/>
    <x v="3"/>
    <s v="irregular"/>
    <s v="yes"/>
    <s v="both ends rounded"/>
    <s v="&lt;5"/>
    <m/>
    <m/>
    <s v="no"/>
    <m/>
  </r>
  <r>
    <s v="Cf15525"/>
    <s v="B"/>
    <s v="Cylindral"/>
    <m/>
    <n v="5"/>
    <n v="7"/>
    <x v="0"/>
    <s v="irregular "/>
    <s v="no"/>
    <s v="incomplete, one end rounded "/>
    <s v="&lt;5"/>
    <s v="Gyrolepis"/>
    <m/>
    <s v="no"/>
    <m/>
  </r>
  <r>
    <s v="Cf15526"/>
    <s v="H"/>
    <s v="Thin"/>
    <m/>
    <n v="6"/>
    <n v="9"/>
    <x v="3"/>
    <s v="smooth "/>
    <s v="yes"/>
    <m/>
    <s v="none"/>
    <m/>
    <m/>
    <s v="no"/>
    <m/>
  </r>
  <r>
    <s v="Cf15527"/>
    <s v="B"/>
    <s v="Cylindral"/>
    <m/>
    <n v="5"/>
    <n v="9"/>
    <x v="3"/>
    <s v="irregular"/>
    <s v="yes"/>
    <s v="both ends slighly flattened"/>
    <s v="none"/>
    <m/>
    <m/>
    <s v="no"/>
    <m/>
  </r>
  <r>
    <s v="Cf15528"/>
    <s v="B"/>
    <s v="Cylindral"/>
    <m/>
    <n v="6"/>
    <n v="6"/>
    <x v="4"/>
    <s v="irregular"/>
    <s v="no"/>
    <s v="traces of gut, incomplete  "/>
    <s v="5 to 10"/>
    <s v="encore cette grosse écaille jcp si c'est bien Gyrolepis "/>
    <m/>
    <s v="no"/>
    <m/>
  </r>
  <r>
    <s v="Cf15529"/>
    <s v="H"/>
    <s v="Thin"/>
    <m/>
    <n v="5"/>
    <n v="9"/>
    <x v="3"/>
    <s v="smooth"/>
    <s v="yes"/>
    <s v="both sides very angular "/>
    <s v="none"/>
    <m/>
    <m/>
    <s v="no"/>
    <m/>
  </r>
  <r>
    <s v="Cf15530"/>
    <s v="B"/>
    <s v="Cylindral"/>
    <m/>
    <n v="5"/>
    <n v="5"/>
    <x v="3"/>
    <s v="smooth"/>
    <s v="no"/>
    <s v="incomplete, one end rounded "/>
    <s v="&lt;5"/>
    <m/>
    <s v="orientation scales"/>
    <s v="no"/>
    <m/>
  </r>
  <r>
    <s v="Cf15531"/>
    <s v="F1"/>
    <s v="Spiral"/>
    <m/>
    <n v="4"/>
    <n v="7"/>
    <x v="5"/>
    <s v="irregular"/>
    <s v="yes"/>
    <s v="scroll type  "/>
    <s v="none"/>
    <m/>
    <m/>
    <s v="no"/>
    <m/>
  </r>
  <r>
    <s v="Cf15532"/>
    <s v="H"/>
    <s v="Thin"/>
    <m/>
    <n v="5"/>
    <n v="10"/>
    <x v="1"/>
    <s v="irregular"/>
    <s v="no"/>
    <s v="one incomplete side, many traces of gut"/>
    <s v="none"/>
    <m/>
    <m/>
    <s v="no"/>
    <m/>
  </r>
  <r>
    <s v="Cf15533"/>
    <s v="B"/>
    <s v="Cylindral"/>
    <m/>
    <n v="4"/>
    <n v="5"/>
    <x v="0"/>
    <s v="smooth"/>
    <s v="no"/>
    <s v="incomplete"/>
    <s v="none"/>
    <m/>
    <m/>
    <s v="no"/>
    <m/>
  </r>
  <r>
    <s v="Cf15534"/>
    <s v="F"/>
    <s v="Spiral"/>
    <m/>
    <n v="3"/>
    <n v="5"/>
    <x v="8"/>
    <s v="irregular"/>
    <s v="no"/>
    <s v="incomplete, very small, striation in spiral"/>
    <s v="&lt;5"/>
    <m/>
    <m/>
    <s v="no"/>
    <m/>
  </r>
  <r>
    <s v="Cf15535"/>
    <s v="unknown"/>
    <s v="incomplete"/>
    <m/>
    <s v="unknown"/>
    <s v="unknown "/>
    <x v="2"/>
    <s v="smooth"/>
    <s v="no"/>
    <s v="incomplete, rounded"/>
    <s v="&lt;5"/>
    <m/>
    <m/>
    <s v="no"/>
    <m/>
  </r>
  <r>
    <s v="Cf15536"/>
    <s v="unknown"/>
    <s v="incomplete"/>
    <m/>
    <s v="unknown"/>
    <s v="unknown "/>
    <x v="2"/>
    <s v="irregular"/>
    <s v="no"/>
    <m/>
    <s v="&lt;5"/>
    <m/>
    <m/>
    <s v="no"/>
    <m/>
  </r>
  <r>
    <s v="Cf15537"/>
    <s v="F"/>
    <s v="Spiral"/>
    <m/>
    <n v="3"/>
    <n v="5"/>
    <x v="0"/>
    <s v="smooth"/>
    <s v="no"/>
    <s v="incomplete, one end rounded "/>
    <s v="other"/>
    <s v="got a picture too"/>
    <m/>
    <s v="no"/>
    <m/>
  </r>
  <r>
    <s v="Cf15538"/>
    <s v="B"/>
    <s v="Rounded"/>
    <m/>
    <n v="2"/>
    <n v="3"/>
    <x v="3"/>
    <s v="smooth"/>
    <s v="yes"/>
    <m/>
    <s v="none"/>
    <m/>
    <m/>
    <s v="no"/>
    <m/>
  </r>
  <r>
    <s v="Cf15539"/>
    <s v="B"/>
    <s v="Rounded"/>
    <m/>
    <n v="5"/>
    <n v="6"/>
    <x v="3"/>
    <s v="irregular"/>
    <s v="yes"/>
    <s v="B2 "/>
    <s v="none"/>
    <m/>
    <m/>
    <s v="no"/>
    <m/>
  </r>
  <r>
    <s v="Cf15540"/>
    <s v="B"/>
    <s v="Cylindral"/>
    <m/>
    <n v="2"/>
    <n v="5"/>
    <x v="5"/>
    <s v="smooth"/>
    <s v="no"/>
    <s v="incomplete"/>
    <s v="&lt;5"/>
    <m/>
    <m/>
    <s v="no"/>
    <m/>
  </r>
  <r>
    <s v="Cf15541"/>
    <s v="unknown"/>
    <s v="incomplete"/>
    <m/>
    <s v="unknown"/>
    <s v="unknown "/>
    <x v="4"/>
    <s v="smooth"/>
    <s v="no"/>
    <s v="incomplete and too small, angular "/>
    <s v="&lt;5"/>
    <m/>
    <m/>
    <s v="no"/>
    <m/>
  </r>
  <r>
    <s v="Cf15542"/>
    <s v="B"/>
    <s v="Rounded"/>
    <m/>
    <n v="3"/>
    <n v="4"/>
    <x v="0"/>
    <s v="smooth"/>
    <s v="yes"/>
    <s v="flattened "/>
    <s v="none"/>
    <m/>
    <m/>
    <s v="no"/>
    <m/>
  </r>
  <r>
    <s v="Cf9697"/>
    <s v="H"/>
    <s v="Thin"/>
    <m/>
    <n v="5"/>
    <n v="6"/>
    <x v="5"/>
    <s v="irregular"/>
    <s v="yes"/>
    <s v="rounded"/>
    <s v="&lt;5"/>
    <m/>
    <m/>
    <m/>
    <m/>
  </r>
  <r>
    <s v="Cf9702"/>
    <s v="irregular shape"/>
    <s v="irregular in shape"/>
    <m/>
    <n v="14"/>
    <n v="21"/>
    <x v="9"/>
    <s v="irregular"/>
    <s v="yes"/>
    <s v="massive, many irregularites "/>
    <s v="&lt;5"/>
    <s v="got a picture"/>
    <m/>
    <s v="maybe"/>
    <m/>
  </r>
  <r>
    <s v="Cf9704"/>
    <s v="irregular shape"/>
    <s v="irregular in shape"/>
    <m/>
    <n v="9"/>
    <n v="12"/>
    <x v="9"/>
    <s v="irregular"/>
    <s v="yes"/>
    <s v="cylindral curved "/>
    <s v="&lt;5"/>
    <m/>
    <m/>
    <s v="no"/>
    <m/>
  </r>
  <r>
    <m/>
    <s v="F"/>
    <s v="Spiral"/>
    <m/>
    <m/>
    <m/>
    <x v="5"/>
    <s v="irregular"/>
    <s v="yes"/>
    <s v="C'est le même qu'au dessous "/>
    <s v="other"/>
    <m/>
    <m/>
    <m/>
    <m/>
  </r>
  <r>
    <s v="Cf9691"/>
    <s v="F"/>
    <s v="Spiral"/>
    <m/>
    <n v="7"/>
    <n v="3"/>
    <x v="5"/>
    <s v="irregular"/>
    <s v="yes"/>
    <s v="both ends rounded"/>
    <s v="&gt;10"/>
    <s v="gyrolepis x3"/>
    <m/>
    <s v="Emily took a picture "/>
    <m/>
  </r>
  <r>
    <s v="Cf9690"/>
    <s v="B"/>
    <s v="Cylindral"/>
    <m/>
    <n v="5"/>
    <n v="12"/>
    <x v="5"/>
    <s v="smooth"/>
    <s v="yes"/>
    <s v="one end rounded and the other tapered"/>
    <s v="5 to 10"/>
    <m/>
    <m/>
    <s v="no"/>
    <m/>
  </r>
  <r>
    <s v="Cf9662"/>
    <s v="F"/>
    <s v="Spiral"/>
    <m/>
    <n v="12"/>
    <n v="32"/>
    <x v="9"/>
    <s v="irregular"/>
    <s v="yes"/>
    <s v="one end rounded and the other has an odd shape, many irregularities and holes, several striations in spiral "/>
    <s v="&lt;5"/>
    <m/>
    <m/>
    <s v="no"/>
    <m/>
  </r>
  <r>
    <s v="Cf9663"/>
    <s v="F"/>
    <s v="Spiral"/>
    <m/>
    <n v="16"/>
    <n v="24"/>
    <x v="2"/>
    <s v="irregular"/>
    <s v="yes"/>
    <s v="both ends rounded but one has a hole, striations maybe of gut"/>
    <s v="&lt;5"/>
    <m/>
    <m/>
    <s v="no"/>
    <m/>
  </r>
  <r>
    <s v="Cf9664"/>
    <s v="F"/>
    <s v="Spiral"/>
    <m/>
    <n v="11"/>
    <n v="15"/>
    <x v="10"/>
    <s v="irregular"/>
    <s v="no"/>
    <s v="incomplete but developed spiral with many striations "/>
    <s v="none"/>
    <m/>
    <m/>
    <s v="no"/>
    <m/>
  </r>
  <r>
    <s v="Cf9665"/>
    <s v="F"/>
    <s v="Spiral"/>
    <m/>
    <n v="10"/>
    <n v="13"/>
    <x v="9"/>
    <s v="smooth"/>
    <s v="no"/>
    <s v="incomplete, one end tapered with spiral "/>
    <s v="none"/>
    <m/>
    <m/>
    <s v="no"/>
    <m/>
  </r>
  <r>
    <s v="Cf9666"/>
    <s v="F"/>
    <s v="Spiral"/>
    <m/>
    <n v="10"/>
    <n v="10"/>
    <x v="2"/>
    <s v="irregular"/>
    <s v="no"/>
    <s v="incomplete but one big striation in spiral "/>
    <s v="none"/>
    <m/>
    <m/>
    <s v="no"/>
    <m/>
  </r>
  <r>
    <s v="Cf9667"/>
    <s v="F"/>
    <s v="Spiral"/>
    <m/>
    <n v="8"/>
    <n v="16"/>
    <x v="2"/>
    <s v="smooth"/>
    <s v="yes"/>
    <s v="both ends rounded, many traces of gut and spiral striation"/>
    <s v="&lt;5"/>
    <m/>
    <m/>
    <s v="no"/>
    <m/>
  </r>
  <r>
    <s v="Cf9668"/>
    <s v="F"/>
    <s v="Spiral"/>
    <m/>
    <n v="8"/>
    <n v="11"/>
    <x v="9"/>
    <s v="smooth"/>
    <s v="no"/>
    <s v="incomplete but big spiral striations"/>
    <s v="none"/>
    <m/>
    <m/>
    <s v="no"/>
    <m/>
  </r>
  <r>
    <s v="Cf9669"/>
    <s v="F2"/>
    <s v="Spiral"/>
    <m/>
    <n v="6"/>
    <n v="13"/>
    <x v="5"/>
    <s v="smooth"/>
    <s v="yes"/>
    <s v="both ends rounded, many spiral striations on the whole specimen"/>
    <s v="none"/>
    <m/>
    <m/>
    <s v="no"/>
    <m/>
  </r>
  <r>
    <s v="Cf9670"/>
    <s v="B"/>
    <s v="Cylindral"/>
    <m/>
    <n v="5"/>
    <n v="18"/>
    <x v="9"/>
    <s v="smooth"/>
    <s v="yes"/>
    <s v="both ends tapered"/>
    <s v="&gt;10"/>
    <s v="Gyrolepis "/>
    <m/>
    <s v="no"/>
    <m/>
  </r>
  <r>
    <s v="Cf9671"/>
    <s v="F"/>
    <s v="Spiral"/>
    <m/>
    <n v="7"/>
    <n v="11"/>
    <x v="9"/>
    <s v="smooth"/>
    <s v="no"/>
    <s v="incomplete, but one big spiral striation "/>
    <s v="none"/>
    <m/>
    <m/>
    <s v="no"/>
    <m/>
  </r>
  <r>
    <s v="Cf9672"/>
    <s v="F"/>
    <s v="Spiral"/>
    <m/>
    <n v="7"/>
    <n v="12"/>
    <x v="2"/>
    <s v="irregular"/>
    <s v="yes"/>
    <s v="spiral striations"/>
    <s v="&lt;5"/>
    <m/>
    <m/>
    <s v="no"/>
    <m/>
  </r>
  <r>
    <s v="Cf9673"/>
    <s v="F"/>
    <s v="Spiral"/>
    <m/>
    <n v="8"/>
    <n v="11"/>
    <x v="2"/>
    <s v="smooth"/>
    <s v="yes"/>
    <s v="spiral striations + last whorl"/>
    <s v="none"/>
    <m/>
    <m/>
    <s v="no"/>
    <m/>
  </r>
  <r>
    <s v="Cf9674"/>
    <s v="unknown"/>
    <s v="incomplete"/>
    <m/>
    <n v="9"/>
    <n v="5"/>
    <x v="7"/>
    <s v="irregular"/>
    <s v="no"/>
    <s v="incomplete both ends"/>
    <s v="none"/>
    <m/>
    <m/>
    <s v="no"/>
    <m/>
  </r>
  <r>
    <s v="Cf9675"/>
    <s v="F"/>
    <s v="Spiral"/>
    <m/>
    <n v="6"/>
    <n v="7"/>
    <x v="9"/>
    <s v="irregular"/>
    <s v="yes"/>
    <s v="both ends rounded, spiral striations "/>
    <s v="&lt;5"/>
    <m/>
    <m/>
    <s v="no"/>
    <m/>
  </r>
  <r>
    <s v="Cf9676"/>
    <s v="B"/>
    <s v="Cylindral"/>
    <m/>
    <n v="4"/>
    <n v="13"/>
    <x v="2"/>
    <s v="smooth"/>
    <s v="yes"/>
    <s v="both ends rounded"/>
    <s v="&lt;5"/>
    <m/>
    <m/>
    <s v="no"/>
    <m/>
  </r>
  <r>
    <s v="Cf9677"/>
    <s v="F"/>
    <s v="Spiral"/>
    <m/>
    <n v="4"/>
    <n v="7"/>
    <x v="2"/>
    <s v="smooth"/>
    <s v="no"/>
    <s v="one end rounded, incomplete"/>
    <s v="5 to 10"/>
    <s v="Gyrolepis "/>
    <m/>
    <s v="no"/>
    <m/>
  </r>
  <r>
    <m/>
    <s v="F"/>
    <s v="Spiral"/>
    <m/>
    <m/>
    <m/>
    <x v="2"/>
    <s v="smooth"/>
    <s v="no"/>
    <s v="C'est le même qu'au dessus"/>
    <s v="other"/>
    <s v="maybe Sargodon tomicus ? "/>
    <m/>
    <m/>
    <m/>
  </r>
  <r>
    <s v="Cf9678"/>
    <s v="F"/>
    <s v="Spiral"/>
    <m/>
    <n v="5"/>
    <n v="9"/>
    <x v="2"/>
    <s v="smooth"/>
    <s v="no"/>
    <s v="one end rounded, incomplete, many spiral striations"/>
    <s v="none"/>
    <m/>
    <m/>
    <s v="no"/>
    <m/>
  </r>
  <r>
    <s v="Cf9679"/>
    <s v="F"/>
    <s v="Spiral"/>
    <m/>
    <n v="4"/>
    <n v="12"/>
    <x v="5"/>
    <s v="smooth"/>
    <s v="yes"/>
    <s v=" spiral striations, in two pieces but complete, both ends rounded "/>
    <s v="&gt;10"/>
    <m/>
    <m/>
    <s v="no"/>
    <m/>
  </r>
  <r>
    <s v="Cf9680"/>
    <s v="B"/>
    <s v="Rounded"/>
    <m/>
    <n v="7"/>
    <n v="8"/>
    <x v="2"/>
    <s v="irregular"/>
    <s v="yes"/>
    <s v="rounded"/>
    <s v="&lt;5"/>
    <m/>
    <m/>
    <s v="no"/>
    <m/>
  </r>
  <r>
    <s v="Cf9681"/>
    <s v="B"/>
    <s v="Cylindral"/>
    <m/>
    <n v="4"/>
    <n v="8"/>
    <x v="7"/>
    <s v="smooth"/>
    <s v="yes"/>
    <s v="both ends rounded"/>
    <s v="none"/>
    <m/>
    <m/>
    <s v="no"/>
    <m/>
  </r>
  <r>
    <s v="Cf9682"/>
    <s v="B"/>
    <s v="Cylindral"/>
    <m/>
    <n v="5"/>
    <n v="9"/>
    <x v="5"/>
    <s v="smooth"/>
    <s v="yes"/>
    <s v="btoh ends rounded"/>
    <s v="none"/>
    <m/>
    <m/>
    <s v="no"/>
    <m/>
  </r>
  <r>
    <s v="Cf9683"/>
    <s v="F1"/>
    <s v="Spiral"/>
    <m/>
    <n v="5"/>
    <n v="14"/>
    <x v="10"/>
    <s v="smooth"/>
    <s v="yes"/>
    <s v="both ends tapered, Scroll type, many traces of gut"/>
    <s v="5 to 10"/>
    <m/>
    <m/>
    <s v="no"/>
    <m/>
  </r>
  <r>
    <s v="Cf9684"/>
    <s v="F1"/>
    <s v="Spiral"/>
    <m/>
    <n v="5"/>
    <n v="11"/>
    <x v="7"/>
    <s v="irregular"/>
    <s v="no"/>
    <s v="incomplete, one end tapered with spiral "/>
    <s v="&gt;10"/>
    <m/>
    <s v="orientation scales"/>
    <s v="no"/>
    <m/>
  </r>
  <r>
    <s v="Cf9685"/>
    <s v="F"/>
    <s v="Spiral"/>
    <m/>
    <n v="8"/>
    <n v="7"/>
    <x v="2"/>
    <s v="irregular"/>
    <s v="no"/>
    <s v="incomplete, poorly developed spiral "/>
    <s v="5 to 10"/>
    <m/>
    <m/>
    <s v="no"/>
    <m/>
  </r>
  <r>
    <s v="Cf9686"/>
    <s v="unknown"/>
    <s v="incomplete"/>
    <m/>
    <n v="8"/>
    <n v="9"/>
    <x v="2"/>
    <s v="smooth"/>
    <s v="no"/>
    <s v="incomplete, one end tapered  "/>
    <s v="&lt;5"/>
    <m/>
    <m/>
    <s v="no"/>
    <m/>
  </r>
  <r>
    <s v="Cf9687"/>
    <s v="F"/>
    <s v="Spiral"/>
    <m/>
    <n v="7"/>
    <n v="6"/>
    <x v="10"/>
    <s v="smooth"/>
    <s v="no"/>
    <s v="incomplete, one end rounded"/>
    <s v="&lt;5"/>
    <m/>
    <m/>
    <s v="no"/>
    <m/>
  </r>
  <r>
    <s v="Cf9688"/>
    <s v="B"/>
    <s v="Cylindral"/>
    <m/>
    <n v="8"/>
    <n v="9"/>
    <x v="9"/>
    <s v="smooth"/>
    <s v="yes"/>
    <s v="two pieces, probably allochtone"/>
    <s v="none"/>
    <m/>
    <m/>
    <s v="no"/>
    <m/>
  </r>
  <r>
    <s v="Cf9689"/>
    <s v="F"/>
    <s v="Spiral"/>
    <m/>
    <n v="3"/>
    <n v="10"/>
    <x v="7"/>
    <s v="smooth"/>
    <s v="yes"/>
    <s v="one big whorl"/>
    <s v="none"/>
    <m/>
    <m/>
    <s v="no"/>
    <m/>
  </r>
  <r>
    <s v="Cf9690"/>
    <s v="F"/>
    <s v="Spiral"/>
    <m/>
    <n v="7"/>
    <n v="3"/>
    <x v="2"/>
    <s v="irregular"/>
    <s v="no"/>
    <s v="incomplete"/>
    <s v="&lt;5"/>
    <m/>
    <m/>
    <s v="no"/>
    <m/>
  </r>
  <r>
    <s v="Cf9691"/>
    <s v="irregular shape"/>
    <s v="irregular in shape"/>
    <m/>
    <n v="7"/>
    <n v="10"/>
    <x v="9"/>
    <s v="irregular"/>
    <s v="yes"/>
    <s v="odd shape "/>
    <s v="none"/>
    <m/>
    <m/>
    <s v="no"/>
    <m/>
  </r>
  <r>
    <s v="Cf9692"/>
    <s v="unknown"/>
    <s v="incomplete"/>
    <m/>
    <n v="2"/>
    <n v="5"/>
    <x v="11"/>
    <s v="smooth"/>
    <s v="no"/>
    <s v="cylindral  "/>
    <s v="none"/>
    <m/>
    <m/>
    <s v="no"/>
    <m/>
  </r>
  <r>
    <s v="Cf9693"/>
    <s v="F"/>
    <s v="Spiral"/>
    <m/>
    <n v="6"/>
    <n v="10"/>
    <x v="9"/>
    <s v="irregular"/>
    <s v="yes"/>
    <s v="Kinda like Liassocopros but not sure, one end very tapened and the other rounded"/>
    <s v="&lt;5"/>
    <m/>
    <m/>
    <s v="no"/>
    <m/>
  </r>
  <r>
    <s v="Cf9694"/>
    <s v="irregular shape"/>
    <s v="irregular in shape"/>
    <m/>
    <n v="6"/>
    <n v="10"/>
    <x v="9"/>
    <s v="irregular"/>
    <s v="yes"/>
    <s v="odd shape, many traces and irregularities"/>
    <s v="none"/>
    <m/>
    <m/>
    <s v="no"/>
    <m/>
  </r>
  <r>
    <s v="Cf9695"/>
    <s v="B"/>
    <s v="Rounded"/>
    <m/>
    <n v="5"/>
    <n v="4"/>
    <x v="9"/>
    <s v="smooth"/>
    <s v="no"/>
    <s v="seems incomplete but round"/>
    <s v="none"/>
    <m/>
    <m/>
    <s v="no"/>
    <m/>
  </r>
  <r>
    <s v="Cf9696"/>
    <s v="B"/>
    <s v="Cylindral"/>
    <m/>
    <n v="4"/>
    <n v="5"/>
    <x v="5"/>
    <s v="smooth"/>
    <s v="no"/>
    <s v="incomplete, one end rounded"/>
    <s v="none"/>
    <m/>
    <m/>
    <s v="no"/>
    <m/>
  </r>
  <r>
    <s v="Cf9697"/>
    <s v="B"/>
    <s v="Cylindral"/>
    <m/>
    <n v="5"/>
    <n v="7"/>
    <x v="10"/>
    <s v="irregular"/>
    <s v="yes"/>
    <s v="both ends rounded"/>
    <s v="none"/>
    <m/>
    <m/>
    <s v="no"/>
    <m/>
  </r>
  <r>
    <s v="Cf9698"/>
    <s v="B"/>
    <s v="Cylindral"/>
    <m/>
    <n v="4"/>
    <n v="8"/>
    <x v="10"/>
    <s v="smooth"/>
    <s v="no"/>
    <s v="incomplete, one end rounded"/>
    <s v="none"/>
    <m/>
    <m/>
    <s v="no"/>
    <m/>
  </r>
  <r>
    <s v="Cf9699"/>
    <s v="B "/>
    <s v="Cylindral"/>
    <m/>
    <n v="3"/>
    <n v="6"/>
    <x v="7"/>
    <s v="smooth"/>
    <s v="yes"/>
    <s v="few irregularities like holes and black marks "/>
    <s v="none"/>
    <m/>
    <m/>
    <s v="no"/>
    <m/>
  </r>
  <r>
    <s v="Cf9700"/>
    <s v="B"/>
    <s v="Rounded"/>
    <m/>
    <n v="4"/>
    <n v="4"/>
    <x v="7"/>
    <s v="smooth"/>
    <s v="yes"/>
    <s v="very rounded shape "/>
    <s v="&lt;5"/>
    <m/>
    <m/>
    <s v="no"/>
    <m/>
  </r>
  <r>
    <s v="Cf9701"/>
    <s v="irregular shape"/>
    <s v="irregular in shape"/>
    <m/>
    <n v="4"/>
    <n v="6"/>
    <x v="7"/>
    <s v="irregular"/>
    <s v="yes"/>
    <s v="triangle shape"/>
    <s v="&lt;5"/>
    <m/>
    <m/>
    <s v="no"/>
    <m/>
  </r>
  <r>
    <s v="Cf9702"/>
    <s v="B"/>
    <s v="Cylindral"/>
    <m/>
    <n v="3"/>
    <n v="4"/>
    <x v="5"/>
    <s v="irregular"/>
    <s v="yes"/>
    <s v="slightly curved"/>
    <s v="&lt;5"/>
    <m/>
    <m/>
    <s v="no"/>
    <m/>
  </r>
  <r>
    <s v="Cf9703"/>
    <s v="unknown"/>
    <s v="incomplete"/>
    <m/>
    <s v="unknown"/>
    <s v="unknown"/>
    <x v="7"/>
    <s v="irregular"/>
    <s v="no"/>
    <s v="very incomplete"/>
    <s v="5 to 10"/>
    <m/>
    <m/>
    <s v="no"/>
    <m/>
  </r>
  <r>
    <s v="Cf9704"/>
    <s v="unknown"/>
    <s v="incomplete"/>
    <m/>
    <s v="unknown"/>
    <s v="unknown"/>
    <x v="8"/>
    <s v="smooth"/>
    <s v="no"/>
    <s v="very incomplete"/>
    <s v="&lt;5"/>
    <m/>
    <m/>
    <s v="no"/>
    <m/>
  </r>
  <r>
    <s v="Cf9705"/>
    <s v="unknown"/>
    <s v="incomplete"/>
    <m/>
    <s v="unknown"/>
    <s v="unknown"/>
    <x v="10"/>
    <s v="irregular"/>
    <s v="no"/>
    <s v="very incomplete"/>
    <s v="&lt;5"/>
    <s v="Gyrolepis"/>
    <m/>
    <s v="no"/>
    <m/>
  </r>
  <r>
    <s v="Cf9706"/>
    <s v="irregular shape"/>
    <s v="irregular in shape"/>
    <m/>
    <n v="5"/>
    <n v="9"/>
    <x v="5"/>
    <s v="irregular"/>
    <s v="no"/>
    <s v="incomplete"/>
    <s v="&lt;5"/>
    <m/>
    <m/>
    <s v="no"/>
    <m/>
  </r>
  <r>
    <s v="Cf9707"/>
    <s v="H"/>
    <s v="Thin"/>
    <m/>
    <n v="4"/>
    <n v="5"/>
    <x v="10"/>
    <s v="smooth"/>
    <s v="yes"/>
    <s v="rounded shape"/>
    <s v="none"/>
    <m/>
    <m/>
    <s v="no"/>
    <m/>
  </r>
  <r>
    <s v="Cf9708"/>
    <s v="F"/>
    <s v="Spiral"/>
    <m/>
    <n v="5"/>
    <n v="6"/>
    <x v="7"/>
    <s v="irregular"/>
    <s v="no"/>
    <s v="incomplete, one end rounded"/>
    <s v="&lt;5"/>
    <s v="Gyrolepis"/>
    <m/>
    <s v="no"/>
    <m/>
  </r>
  <r>
    <s v="Cf9709"/>
    <s v="B"/>
    <s v="Cylindral"/>
    <m/>
    <n v="3"/>
    <n v="7"/>
    <x v="2"/>
    <s v="irregular"/>
    <s v="yes"/>
    <s v="both ends tapered"/>
    <s v="&lt;5"/>
    <m/>
    <m/>
    <s v="no"/>
    <m/>
  </r>
  <r>
    <s v="Cf9716"/>
    <s v="unknown"/>
    <s v="incomplete"/>
    <m/>
    <s v="unknown"/>
    <s v="unknown"/>
    <x v="9"/>
    <s v="irregular"/>
    <s v="no"/>
    <s v="very incomplete"/>
    <s v="5 to 10"/>
    <m/>
    <m/>
    <s v="no"/>
    <m/>
  </r>
  <r>
    <s v="Cf9656"/>
    <s v="irregular shape"/>
    <s v="irregular in shape"/>
    <m/>
    <n v="23"/>
    <n v="34"/>
    <x v="9"/>
    <s v="irregular"/>
    <s v="yes"/>
    <s v="many striations and traces of gut, slightly flattened, massive"/>
    <s v="&lt;5"/>
    <m/>
    <m/>
    <s v="no"/>
    <m/>
  </r>
  <r>
    <s v="Cf9657"/>
    <s v="B"/>
    <s v="Cylindral"/>
    <m/>
    <n v="15"/>
    <n v="25"/>
    <x v="2"/>
    <s v="irregular"/>
    <s v="yes"/>
    <s v="many striations and traces of gut, slightly angular both sides, holes"/>
    <s v="5 to 10"/>
    <m/>
    <m/>
    <s v="no"/>
    <m/>
  </r>
  <r>
    <m/>
    <s v="B"/>
    <s v="Cylindral"/>
    <m/>
    <m/>
    <m/>
    <x v="2"/>
    <s v="irregular"/>
    <s v="yes"/>
    <s v="c'est le même qu'au dessus"/>
    <s v="bone "/>
    <s v="9mm long "/>
    <m/>
    <m/>
    <m/>
  </r>
  <r>
    <s v="Cf9658"/>
    <s v="irregular shape"/>
    <s v="irregular in shape"/>
    <m/>
    <n v="20"/>
    <n v="25"/>
    <x v="6"/>
    <s v="irregular"/>
    <s v="yes"/>
    <s v="many traces of gut, curved like a kidney"/>
    <s v="5 to 10"/>
    <s v="Gyrolepis"/>
    <m/>
    <s v="no"/>
    <m/>
  </r>
  <r>
    <s v="Cf9659"/>
    <s v="irregular shape"/>
    <s v="irregular in shape"/>
    <m/>
    <n v="19"/>
    <n v="19"/>
    <x v="9"/>
    <s v="irregular"/>
    <s v="no"/>
    <s v="many traces of gut, seems incomplete, big dimple on one end"/>
    <s v="&lt;5"/>
    <m/>
    <m/>
    <s v="no"/>
    <m/>
  </r>
  <r>
    <s v="Cf9660"/>
    <s v="irregular shape"/>
    <s v="irregular in shape"/>
    <m/>
    <n v="11"/>
    <n v="17"/>
    <x v="11"/>
    <s v="smooth"/>
    <s v="yes"/>
    <s v="very odd shape, many dimples, losangic shape"/>
    <s v="none"/>
    <m/>
    <m/>
    <s v="no"/>
    <m/>
  </r>
  <r>
    <s v="Cf9602"/>
    <s v="F"/>
    <s v="Spiral"/>
    <m/>
    <n v="14"/>
    <n v="23"/>
    <x v="10"/>
    <s v="irregular"/>
    <s v="no"/>
    <s v="many traces of gut, incomplete with one end rounded, two spiral striations"/>
    <s v="&lt;5"/>
    <m/>
    <m/>
    <s v="no"/>
    <m/>
  </r>
  <r>
    <s v="Cf9603"/>
    <s v="B"/>
    <s v="Cylindral"/>
    <m/>
    <n v="11"/>
    <n v="17"/>
    <x v="10"/>
    <s v="irregular"/>
    <s v="yes"/>
    <s v="littles striations but not in spiral, slightly curved, few irregularities like holes "/>
    <s v="&lt;5"/>
    <m/>
    <m/>
    <s v="no"/>
    <m/>
  </r>
  <r>
    <s v="Cf9604"/>
    <s v="H"/>
    <s v="Thin"/>
    <m/>
    <n v="13"/>
    <n v="14"/>
    <x v="10"/>
    <s v="irregular"/>
    <s v="no"/>
    <s v="rounded, probably incomplete "/>
    <s v="none"/>
    <m/>
    <m/>
    <s v="no"/>
    <m/>
  </r>
  <r>
    <s v="Cf9605"/>
    <s v="F"/>
    <s v="Spiral"/>
    <m/>
    <n v="7"/>
    <n v="12"/>
    <x v="2"/>
    <s v="irregular"/>
    <s v="yes"/>
    <s v="many spiral striations , both ends tapered "/>
    <s v="none"/>
    <m/>
    <m/>
    <s v="no"/>
    <m/>
  </r>
  <r>
    <s v="Cf9606"/>
    <s v="unknown"/>
    <s v="incomplete"/>
    <m/>
    <n v="17"/>
    <n v="19"/>
    <x v="6"/>
    <s v="irregular"/>
    <s v="no"/>
    <s v="many traces of gut, incomplete  "/>
    <s v="none"/>
    <m/>
    <m/>
    <s v="no"/>
    <m/>
  </r>
  <r>
    <s v="Cf9607"/>
    <s v="B"/>
    <s v="Cylindral"/>
    <m/>
    <n v="5"/>
    <n v="13"/>
    <x v="9"/>
    <s v="smooth"/>
    <s v="yes"/>
    <s v="one end rounded and the other tapered"/>
    <s v="none"/>
    <m/>
    <m/>
    <s v="no"/>
    <m/>
  </r>
  <r>
    <s v="Cf9608"/>
    <s v="B"/>
    <s v="Cylindral"/>
    <m/>
    <n v="8"/>
    <n v="11"/>
    <x v="9"/>
    <s v="irregular"/>
    <s v="no"/>
    <s v="incomplete, one end rounded"/>
    <s v="none"/>
    <m/>
    <m/>
    <s v="no"/>
    <m/>
  </r>
  <r>
    <s v="Cf9609"/>
    <s v="B"/>
    <s v="Cylindral"/>
    <m/>
    <n v="8"/>
    <n v="13"/>
    <x v="9"/>
    <s v="irregular"/>
    <s v="no"/>
    <s v="incomplete, one end rounded"/>
    <s v="none"/>
    <m/>
    <m/>
    <s v="no"/>
    <m/>
  </r>
  <r>
    <s v="Cf9610"/>
    <s v="B"/>
    <s v="Cylindral"/>
    <m/>
    <n v="4"/>
    <n v="13"/>
    <x v="5"/>
    <s v="irregular"/>
    <s v="yes"/>
    <s v="both ends tapered, angular"/>
    <s v="&lt;5"/>
    <m/>
    <m/>
    <s v="no"/>
    <m/>
  </r>
  <r>
    <s v="Cf9611"/>
    <s v="B"/>
    <s v="Cylindral"/>
    <m/>
    <n v="6"/>
    <n v="10"/>
    <x v="2"/>
    <s v="irregular"/>
    <s v="no"/>
    <s v="incomplete, one end rounded and very curved "/>
    <s v="none"/>
    <m/>
    <m/>
    <s v="no"/>
    <m/>
  </r>
  <r>
    <s v="Cf9612"/>
    <s v="F"/>
    <s v="Spiral"/>
    <m/>
    <n v="7"/>
    <n v="4"/>
    <x v="5"/>
    <s v="smooth"/>
    <s v="no"/>
    <s v="very incomplete, one spiral striation "/>
    <s v="&lt;5"/>
    <m/>
    <m/>
    <s v="no"/>
    <m/>
  </r>
  <r>
    <s v="Cf9613"/>
    <s v="F1"/>
    <s v="Spiral"/>
    <m/>
    <n v="5"/>
    <n v="19"/>
    <x v="7"/>
    <s v="irregular"/>
    <s v="no"/>
    <s v="incomplete, one end is tapered, Scroll type "/>
    <s v="5 to 10"/>
    <m/>
    <m/>
    <s v="no"/>
    <m/>
  </r>
  <r>
    <s v="Cf9614"/>
    <s v="B"/>
    <s v="Cylindral"/>
    <m/>
    <n v="4"/>
    <n v="9"/>
    <x v="2"/>
    <s v="smooth"/>
    <s v="no"/>
    <s v="incomplete"/>
    <s v="none"/>
    <m/>
    <m/>
    <s v="no"/>
    <m/>
  </r>
  <r>
    <s v="Cf9615"/>
    <s v="irregular shape"/>
    <s v="irregular in shape"/>
    <m/>
    <n v="7"/>
    <n v="15"/>
    <x v="2"/>
    <s v="irregular"/>
    <s v="no"/>
    <s v="incomplete, many traces of gut and dimples"/>
    <s v="&gt;10"/>
    <m/>
    <m/>
    <s v="no"/>
    <m/>
  </r>
  <r>
    <s v="Cf9616"/>
    <s v="irregular shape"/>
    <s v="irregular in shape"/>
    <m/>
    <n v="8"/>
    <n v="15"/>
    <x v="9"/>
    <s v="irregular"/>
    <s v="yes"/>
    <s v="triangle shape, many traces of gut"/>
    <s v="&lt;5"/>
    <m/>
    <m/>
    <s v="no"/>
    <m/>
  </r>
  <r>
    <s v="Cf9617"/>
    <s v="B"/>
    <s v="Cylindral"/>
    <m/>
    <n v="7"/>
    <n v="5"/>
    <x v="7"/>
    <s v="smooth"/>
    <s v="yes"/>
    <s v="very flattened, small but complete"/>
    <s v="&lt;5"/>
    <m/>
    <m/>
    <s v="no"/>
    <m/>
  </r>
  <r>
    <s v="Cf9618"/>
    <s v="unknown"/>
    <s v="incomplete"/>
    <m/>
    <s v="unknown"/>
    <s v="unknown"/>
    <x v="7"/>
    <s v="irregular"/>
    <s v="no"/>
    <s v="very incomplete"/>
    <s v="&lt;5"/>
    <m/>
    <m/>
    <s v="no"/>
    <m/>
  </r>
  <r>
    <s v="Cf9619"/>
    <s v="H"/>
    <s v="Thin"/>
    <m/>
    <n v="7"/>
    <n v="5"/>
    <x v="5"/>
    <s v="irregular"/>
    <s v="no"/>
    <s v="incomplete"/>
    <s v="&lt;5"/>
    <m/>
    <m/>
    <s v="no"/>
    <m/>
  </r>
  <r>
    <s v="Cf9620"/>
    <s v="H"/>
    <s v="Thin"/>
    <m/>
    <n v="5"/>
    <n v="8"/>
    <x v="7"/>
    <s v="smooth"/>
    <s v="yes"/>
    <s v="both ends rounded"/>
    <s v="none"/>
    <m/>
    <m/>
    <s v="no"/>
    <m/>
  </r>
  <r>
    <s v="Cf9621"/>
    <s v="B"/>
    <s v="Cylindral"/>
    <m/>
    <n v="4"/>
    <n v="11"/>
    <x v="5"/>
    <s v="smooth"/>
    <s v="no"/>
    <s v="one end rounded, incomplete"/>
    <s v="none"/>
    <m/>
    <m/>
    <s v="no"/>
    <m/>
  </r>
  <r>
    <s v="Cf9622"/>
    <s v="F"/>
    <s v="Spiral"/>
    <m/>
    <n v="6"/>
    <n v="5"/>
    <x v="7"/>
    <s v="smooth"/>
    <s v="no"/>
    <s v="incomplete, two spiral striations"/>
    <s v="&lt;5"/>
    <m/>
    <m/>
    <s v="no"/>
    <m/>
  </r>
  <r>
    <s v="Cf9623"/>
    <s v="irregular shape"/>
    <s v="irregular in shape"/>
    <m/>
    <n v="3"/>
    <n v="5"/>
    <x v="7"/>
    <s v="irregular"/>
    <s v="yes"/>
    <s v="very small, slightly rounded "/>
    <s v="&lt;5"/>
    <m/>
    <m/>
    <s v="no"/>
    <m/>
  </r>
  <r>
    <s v="Cf9624"/>
    <s v="F1"/>
    <s v="Spiral"/>
    <m/>
    <n v="3"/>
    <n v="5"/>
    <x v="7"/>
    <s v="smooth"/>
    <s v="yes"/>
    <s v="very small, scroll type because of the last whorl"/>
    <s v="5 to 10"/>
    <m/>
    <m/>
    <s v="no"/>
    <m/>
  </r>
  <r>
    <s v="Cf9625"/>
    <s v="unknown"/>
    <s v="incomplete"/>
    <m/>
    <n v="6"/>
    <n v="2"/>
    <x v="7"/>
    <s v="smooth"/>
    <s v="no"/>
    <s v="very incomplete but it is a cylindral part "/>
    <s v="none"/>
    <m/>
    <m/>
    <s v="no"/>
    <m/>
  </r>
  <r>
    <s v="Cf9626"/>
    <s v="H"/>
    <s v="Thin"/>
    <m/>
    <n v="3"/>
    <n v="5"/>
    <x v="9"/>
    <s v="smooth"/>
    <s v="yes"/>
    <s v="very small "/>
    <s v="none"/>
    <m/>
    <m/>
    <s v="no"/>
    <m/>
  </r>
  <r>
    <s v="Cf9627"/>
    <s v="B"/>
    <s v="Cylindral"/>
    <m/>
    <n v="2"/>
    <n v="4"/>
    <x v="9"/>
    <s v="smooth"/>
    <s v="yes"/>
    <s v="very small , both ends rounded "/>
    <s v="none"/>
    <m/>
    <m/>
    <s v="no"/>
    <m/>
  </r>
  <r>
    <s v="Cf9628"/>
    <s v="irregular shape"/>
    <s v="irregular in shape"/>
    <m/>
    <s v="unknown"/>
    <s v="unknown"/>
    <x v="9"/>
    <s v="smooth"/>
    <s v="yes"/>
    <s v="too small "/>
    <s v="none"/>
    <m/>
    <m/>
    <s v="no"/>
    <m/>
  </r>
  <r>
    <s v="Cf9629"/>
    <s v="unknown"/>
    <s v="incomplete"/>
    <m/>
    <s v="unknown"/>
    <s v="unknown"/>
    <x v="11"/>
    <s v="smooth"/>
    <s v="no"/>
    <s v="too small "/>
    <s v="none"/>
    <m/>
    <m/>
    <s v="no"/>
    <m/>
  </r>
  <r>
    <s v="Cf9630"/>
    <s v="F2"/>
    <s v="Spiral"/>
    <m/>
    <n v="7"/>
    <n v="20"/>
    <x v="12"/>
    <s v="smooth"/>
    <s v="yes"/>
    <s v="both ends rounded, isopolar, spiral striations but poorly developed spiral "/>
    <s v="none"/>
    <m/>
    <m/>
    <s v="no"/>
    <m/>
  </r>
  <r>
    <s v="Cf9631 "/>
    <s v="F2"/>
    <s v="Spiral"/>
    <m/>
    <n v="6"/>
    <n v="20"/>
    <x v="5"/>
    <s v="smooth"/>
    <s v="yes"/>
    <s v="both ends rounded, isopolar, many spiral striations but poorly developed spiral "/>
    <s v="none"/>
    <m/>
    <m/>
    <s v="no"/>
    <m/>
  </r>
  <r>
    <s v="Cf9632"/>
    <s v="B"/>
    <s v="Cylindral"/>
    <m/>
    <n v="11"/>
    <n v="18"/>
    <x v="5"/>
    <s v="irregular"/>
    <s v="yes"/>
    <s v="both ends rounded, isopolar, somes holes and irregularities"/>
    <s v="none"/>
    <m/>
    <m/>
    <s v="no"/>
    <m/>
  </r>
  <r>
    <s v="Cf9633"/>
    <s v="B"/>
    <s v="Cylindral"/>
    <m/>
    <n v="6"/>
    <n v="15"/>
    <x v="9"/>
    <s v="irregular"/>
    <s v="no"/>
    <s v="incomplete, one end is rounded"/>
    <s v="5 to 10"/>
    <m/>
    <m/>
    <s v="no"/>
    <m/>
  </r>
  <r>
    <s v="Cf9634"/>
    <s v="H"/>
    <s v="Thin"/>
    <m/>
    <n v="13"/>
    <n v="11"/>
    <x v="10"/>
    <s v="smooth"/>
    <s v="no"/>
    <s v="incomplete, but flattened"/>
    <s v="none"/>
    <m/>
    <m/>
    <s v="no"/>
    <m/>
  </r>
  <r>
    <s v="Cf9635"/>
    <s v="F"/>
    <s v="Spiral"/>
    <m/>
    <n v="8"/>
    <n v="9"/>
    <x v="2"/>
    <s v="smooth"/>
    <s v="yes"/>
    <s v="some traces of gut"/>
    <s v="none"/>
    <m/>
    <m/>
    <s v="no"/>
    <m/>
  </r>
  <r>
    <s v="Cf9636"/>
    <s v="B"/>
    <s v="Cylindral"/>
    <m/>
    <n v="10"/>
    <n v="12"/>
    <x v="9"/>
    <s v="irregular"/>
    <s v="yes"/>
    <s v="many traces of gut, both ends rounded, sides angular"/>
    <s v="none"/>
    <m/>
    <m/>
    <s v="no"/>
    <m/>
  </r>
  <r>
    <s v="Cf9637"/>
    <s v="irregular shape"/>
    <s v="irregular in shape"/>
    <m/>
    <n v="7"/>
    <n v="15"/>
    <x v="10"/>
    <s v="irregular"/>
    <s v="yes"/>
    <s v="odd shape, triangle dimples"/>
    <s v="none"/>
    <m/>
    <m/>
    <s v="no"/>
    <m/>
  </r>
  <r>
    <s v="Cf9638"/>
    <s v="F1"/>
    <s v="Spiral"/>
    <m/>
    <n v="5"/>
    <n v="12"/>
    <x v="2"/>
    <s v="smooth"/>
    <s v="yes"/>
    <s v="scroll type, last whorl visible, many traces of gut"/>
    <s v="&lt;5"/>
    <m/>
    <m/>
    <s v="no"/>
    <m/>
  </r>
  <r>
    <s v="Cf9639"/>
    <s v="F"/>
    <s v="Spiral"/>
    <s v="Eucoprus ? "/>
    <n v="8"/>
    <n v="12"/>
    <x v="2"/>
    <s v="smooth"/>
    <s v="yes"/>
    <s v="one end rounded and the other tapered, many spiral striations"/>
    <s v="none"/>
    <m/>
    <m/>
    <s v="no"/>
    <m/>
  </r>
  <r>
    <s v="Cf9640"/>
    <s v="B"/>
    <s v="Cylindral"/>
    <m/>
    <n v="9"/>
    <n v="6"/>
    <x v="2"/>
    <s v="irregular"/>
    <s v="no"/>
    <s v="incomplete, but cylindral"/>
    <s v="&lt;5"/>
    <m/>
    <m/>
    <s v="no"/>
    <m/>
  </r>
  <r>
    <s v="Cf9641"/>
    <s v="H"/>
    <s v="Thin"/>
    <m/>
    <n v="6"/>
    <n v="13"/>
    <x v="9"/>
    <s v="irregular"/>
    <s v="yes"/>
    <s v="both ends rounded"/>
    <s v="other"/>
    <m/>
    <m/>
    <s v="no"/>
    <m/>
  </r>
  <r>
    <s v="Cf9642"/>
    <s v="F"/>
    <s v="Spiral"/>
    <m/>
    <n v="6"/>
    <n v="11"/>
    <x v="10"/>
    <s v="smooth"/>
    <s v="yes"/>
    <s v="both end rounded, two big spiral striations"/>
    <s v="none"/>
    <m/>
    <m/>
    <s v="no"/>
    <m/>
  </r>
  <r>
    <s v="Cf9643"/>
    <s v="B"/>
    <s v="Rounded"/>
    <m/>
    <n v="10"/>
    <n v="11"/>
    <x v="10"/>
    <s v="irregular"/>
    <s v="yes"/>
    <s v="very rounded shape "/>
    <s v="none"/>
    <m/>
    <m/>
    <s v="no"/>
    <m/>
  </r>
  <r>
    <s v="Cf9644"/>
    <s v="F1"/>
    <s v="Spiral"/>
    <m/>
    <n v="3"/>
    <n v="8"/>
    <x v="11"/>
    <s v="irregular"/>
    <s v="yes"/>
    <s v="scroll shape"/>
    <s v="none"/>
    <m/>
    <m/>
    <s v="no"/>
    <m/>
  </r>
  <r>
    <s v="Cf9645"/>
    <s v="B"/>
    <s v="Cylindral"/>
    <m/>
    <n v="3"/>
    <n v="3"/>
    <x v="10"/>
    <s v="smooth"/>
    <s v="yes"/>
    <s v="D shape"/>
    <s v="none"/>
    <m/>
    <m/>
    <s v="no"/>
    <m/>
  </r>
  <r>
    <s v="Cf9646"/>
    <s v="F"/>
    <s v="Spiral"/>
    <m/>
    <n v="6"/>
    <n v="8"/>
    <x v="12"/>
    <s v="smooth"/>
    <s v="yes"/>
    <s v="many striations "/>
    <s v="none"/>
    <m/>
    <m/>
    <s v="no"/>
    <m/>
  </r>
  <r>
    <s v="Cf9647"/>
    <s v="irregular shape"/>
    <s v="irregular in shape"/>
    <m/>
    <n v="5"/>
    <n v="6"/>
    <x v="5"/>
    <s v="irregular"/>
    <s v="yes"/>
    <s v="many striations but not in spiral "/>
    <s v="none"/>
    <m/>
    <m/>
    <s v="no"/>
    <m/>
  </r>
  <r>
    <s v="Cf9648"/>
    <s v="unknown"/>
    <s v="incomplete"/>
    <m/>
    <n v="6"/>
    <n v="6"/>
    <x v="9"/>
    <s v="smooth"/>
    <s v="no"/>
    <s v="big round dimple, incomplete, end slightly tapered"/>
    <s v="&lt;5"/>
    <m/>
    <m/>
    <s v="no"/>
    <m/>
  </r>
  <r>
    <s v="Cf9649"/>
    <s v="F1"/>
    <s v="Spiral"/>
    <m/>
    <n v="4"/>
    <n v="6"/>
    <x v="9"/>
    <s v="irregular"/>
    <s v="yes"/>
    <s v="scroll type, last whorl visible, many traces of gut"/>
    <s v="none"/>
    <m/>
    <m/>
    <s v="no"/>
    <m/>
  </r>
  <r>
    <s v="Cf9650"/>
    <s v="F"/>
    <s v="Spiral"/>
    <m/>
    <n v="3"/>
    <n v="4"/>
    <x v="9"/>
    <s v="irregular"/>
    <s v="no"/>
    <s v="spiral striations, incomplete, one end rounded"/>
    <s v="5 to 10"/>
    <m/>
    <m/>
    <s v="no"/>
    <m/>
  </r>
  <r>
    <s v="Cf9651"/>
    <s v="unknown"/>
    <s v="incomplete"/>
    <m/>
    <s v="unknown"/>
    <s v="unknown"/>
    <x v="7"/>
    <s v="irregular"/>
    <s v="no"/>
    <s v="too small and incomplete"/>
    <s v="&lt;5"/>
    <m/>
    <m/>
    <s v="no"/>
    <m/>
  </r>
  <r>
    <s v="Cf9654"/>
    <s v="H"/>
    <s v="Thin"/>
    <m/>
    <n v="3"/>
    <n v="4"/>
    <x v="10"/>
    <s v="smooth"/>
    <s v="yes"/>
    <s v="small"/>
    <s v="none"/>
    <m/>
    <m/>
    <s v="no"/>
    <m/>
  </r>
  <r>
    <s v="Cf9655"/>
    <s v="unknown"/>
    <s v="incomplete"/>
    <m/>
    <n v="3"/>
    <n v="2"/>
    <x v="9"/>
    <s v="smooth"/>
    <s v="no"/>
    <s v="small and incomplete"/>
    <s v="&lt;5"/>
    <m/>
    <m/>
    <s v="no"/>
    <m/>
  </r>
  <r>
    <s v="Cf9726"/>
    <s v="F"/>
    <s v="Spiral"/>
    <m/>
    <n v="13"/>
    <n v="6"/>
    <x v="10"/>
    <s v="smooth"/>
    <s v="no"/>
    <s v="incomplete, but one big spiral striation "/>
    <s v="none"/>
    <m/>
    <m/>
    <s v="no"/>
    <m/>
  </r>
  <r>
    <s v="Cf9727"/>
    <s v="unknown"/>
    <s v="incomplete"/>
    <m/>
    <s v="unknown"/>
    <s v="unknown"/>
    <x v="10"/>
    <s v="irregular"/>
    <s v="no"/>
    <s v="too small and incomplete"/>
    <s v="&lt;5"/>
    <m/>
    <m/>
    <s v="no"/>
    <m/>
  </r>
  <r>
    <s v="Cf9728"/>
    <s v="irregular shape"/>
    <s v="irregular in shape"/>
    <m/>
    <n v="8"/>
    <n v="9"/>
    <x v="9"/>
    <s v="irregular"/>
    <s v="yes"/>
    <s v="rounded, but many dimples "/>
    <s v="&gt;10"/>
    <s v="Gyrolepis "/>
    <m/>
    <s v="no"/>
    <m/>
  </r>
  <r>
    <s v="Cf9729"/>
    <s v="B"/>
    <s v="Cylindral"/>
    <m/>
    <n v="5"/>
    <n v="8"/>
    <x v="7"/>
    <s v="irregular"/>
    <s v="yes"/>
    <s v="slightly curved"/>
    <s v="none"/>
    <m/>
    <m/>
    <s v="no"/>
    <m/>
  </r>
  <r>
    <s v="Cf9730"/>
    <s v="irregular shape"/>
    <s v="irregular in shape"/>
    <m/>
    <n v="8"/>
    <n v="10"/>
    <x v="5"/>
    <s v="irregular"/>
    <s v="yes"/>
    <s v="slightly curved"/>
    <s v="none"/>
    <m/>
    <m/>
    <s v="no"/>
    <m/>
  </r>
  <r>
    <s v="Cf9731"/>
    <s v="H"/>
    <s v="Thin"/>
    <m/>
    <n v="7"/>
    <n v="7"/>
    <x v="9"/>
    <s v="smooth"/>
    <s v="no"/>
    <s v="incomplete, one end rounded"/>
    <s v="none"/>
    <m/>
    <m/>
    <s v="no"/>
    <m/>
  </r>
  <r>
    <s v="Cf9732"/>
    <s v="unknown"/>
    <s v="incomplete"/>
    <m/>
    <s v="unknown"/>
    <s v="unknown"/>
    <x v="13"/>
    <s v="irregular"/>
    <s v="no"/>
    <s v="too incomplete and small"/>
    <s v="none"/>
    <m/>
    <m/>
    <s v="no"/>
    <m/>
  </r>
  <r>
    <s v="Cf9733"/>
    <s v="unknown"/>
    <s v="incomplete"/>
    <m/>
    <s v="unknown"/>
    <s v="unknown"/>
    <x v="5"/>
    <s v="smooth"/>
    <s v="no"/>
    <s v="too incomplete and small"/>
    <s v="&lt;5"/>
    <m/>
    <m/>
    <s v="no"/>
    <m/>
  </r>
  <r>
    <s v="Cf9735"/>
    <s v="F"/>
    <s v="Spiral"/>
    <m/>
    <n v="2"/>
    <n v="6"/>
    <x v="7"/>
    <s v="smooth"/>
    <s v="yes"/>
    <m/>
    <s v="none"/>
    <m/>
    <m/>
    <s v="no"/>
    <m/>
  </r>
  <r>
    <s v="Cf9722"/>
    <s v="F"/>
    <s v="Spiral"/>
    <m/>
    <n v="13"/>
    <n v="14"/>
    <x v="9"/>
    <s v="irregular"/>
    <s v="no"/>
    <s v="incomplete, but visible spiral striation and structure"/>
    <s v="&lt;5"/>
    <m/>
    <m/>
    <s v="no"/>
    <m/>
  </r>
  <r>
    <s v="Cf9723"/>
    <s v="B "/>
    <s v="Cylindral"/>
    <m/>
    <n v="9"/>
    <n v="14"/>
    <x v="2"/>
    <s v="smooth"/>
    <s v="yes"/>
    <s v="odd shape but cylindral, with a dimple between the two ends"/>
    <s v="none"/>
    <m/>
    <m/>
    <s v="no"/>
    <m/>
  </r>
  <r>
    <s v="Cf9724"/>
    <s v="B"/>
    <s v="Cylindral"/>
    <m/>
    <n v="5"/>
    <n v="18"/>
    <x v="9"/>
    <s v="smooth"/>
    <s v="yes"/>
    <s v="both ends tapered"/>
    <s v="none"/>
    <m/>
    <m/>
    <s v="no"/>
    <m/>
  </r>
  <r>
    <s v="Cf9725"/>
    <s v="F"/>
    <s v="Spiral"/>
    <m/>
    <n v="4"/>
    <n v="9"/>
    <x v="9"/>
    <s v="irregular"/>
    <s v="yes"/>
    <s v="both ends rounded"/>
    <s v="5 to 10"/>
    <m/>
    <m/>
    <s v="no"/>
    <m/>
  </r>
  <r>
    <s v="Cf9717"/>
    <s v="B"/>
    <s v="Cylindral"/>
    <m/>
    <n v="7"/>
    <n v="14"/>
    <x v="9"/>
    <s v="smooth"/>
    <s v="no"/>
    <s v="incomplete, one end rounded  "/>
    <s v="&lt;5"/>
    <m/>
    <m/>
    <s v="no"/>
    <m/>
  </r>
  <r>
    <s v="Cf9718"/>
    <s v="H"/>
    <s v="Thin"/>
    <m/>
    <n v="8"/>
    <n v="16"/>
    <x v="5"/>
    <s v="smooth"/>
    <s v="yes"/>
    <s v="both ends rounded"/>
    <s v="none"/>
    <m/>
    <m/>
    <s v="no"/>
    <m/>
  </r>
  <r>
    <s v="Cf9719"/>
    <s v="B"/>
    <s v="Cylindral"/>
    <m/>
    <n v="8"/>
    <n v="17"/>
    <x v="10"/>
    <s v="smooth"/>
    <s v="no"/>
    <s v="incomplete, one end slightly tapered"/>
    <s v="none"/>
    <m/>
    <m/>
    <s v="no"/>
    <m/>
  </r>
  <r>
    <s v="Cf9720"/>
    <s v="B"/>
    <s v="Cylindral"/>
    <m/>
    <n v="7"/>
    <n v="15"/>
    <x v="9"/>
    <s v="smooth"/>
    <s v="no"/>
    <s v="incomplete"/>
    <s v="none"/>
    <m/>
    <m/>
    <s v="no"/>
    <m/>
  </r>
  <r>
    <s v="Cf9721.1"/>
    <s v="B"/>
    <s v="Rounded"/>
    <m/>
    <n v="8"/>
    <n v="10"/>
    <x v="9"/>
    <s v="irregular"/>
    <s v="yes"/>
    <s v="rounded but slightly curved"/>
    <s v="none"/>
    <m/>
    <m/>
    <s v="no"/>
    <m/>
  </r>
  <r>
    <s v="Cf9721.2"/>
    <s v="F"/>
    <s v="Spiral"/>
    <m/>
    <n v="3"/>
    <n v="9"/>
    <x v="9"/>
    <s v="irregular"/>
    <s v="yes"/>
    <s v="few spiral striations "/>
    <s v="none"/>
    <m/>
    <m/>
    <s v="no"/>
    <m/>
  </r>
  <r>
    <s v="Cf9559"/>
    <s v="F"/>
    <s v="Spiral"/>
    <m/>
    <n v="10"/>
    <n v="19"/>
    <x v="9"/>
    <s v="irregular"/>
    <s v="yes"/>
    <s v="many striation and one big spiral striation, many irregularities"/>
    <s v="&gt;10"/>
    <s v=" "/>
    <s v=" Emily said there was &quot;severnichthys-birgeria morph tooth&quot; in the box but not anymore                                                                        "/>
    <s v="no"/>
    <m/>
  </r>
  <r>
    <s v="Cf9554"/>
    <s v="F2"/>
    <s v="Spiral"/>
    <m/>
    <n v="6"/>
    <n v="10"/>
    <x v="7"/>
    <s v="smooth"/>
    <s v="yes"/>
    <s v="many spiral striations, both ends rounded"/>
    <s v="none"/>
    <m/>
    <m/>
    <s v="no"/>
    <m/>
  </r>
  <r>
    <s v="Cf9558"/>
    <s v="H"/>
    <s v="Thin"/>
    <m/>
    <n v="9"/>
    <n v="19"/>
    <x v="9"/>
    <s v="smooth"/>
    <s v="yes"/>
    <s v="few traces of gut"/>
    <s v="none"/>
    <m/>
    <m/>
    <s v="no"/>
    <m/>
  </r>
  <r>
    <s v="Cf9556"/>
    <s v="B"/>
    <s v="Cylindral"/>
    <m/>
    <n v="10"/>
    <n v="15"/>
    <x v="9"/>
    <s v="irregular"/>
    <s v="yes"/>
    <s v="few striations but not in spiral "/>
    <s v="none"/>
    <m/>
    <m/>
    <s v="no"/>
    <m/>
  </r>
  <r>
    <s v="Cf9557"/>
    <s v="B"/>
    <s v="Cylindral"/>
    <m/>
    <n v="12"/>
    <n v="23"/>
    <x v="9"/>
    <s v="irregular"/>
    <s v="yes"/>
    <s v="parallel striations from on end to the other "/>
    <s v="none"/>
    <m/>
    <m/>
    <s v="no"/>
    <m/>
  </r>
  <r>
    <s v="Cf9560"/>
    <s v="H"/>
    <s v="Thin"/>
    <m/>
    <n v="4"/>
    <n v="14"/>
    <x v="2"/>
    <s v="irregular"/>
    <s v="no"/>
    <s v="maybe incomplete"/>
    <s v="none"/>
    <m/>
    <m/>
    <s v="no"/>
    <m/>
  </r>
  <r>
    <s v="Cf9561"/>
    <s v="B"/>
    <s v="Cylindral"/>
    <m/>
    <n v="3"/>
    <n v="5"/>
    <x v="13"/>
    <s v="irregular"/>
    <s v="yes"/>
    <s v="both ends rounded  "/>
    <s v="none"/>
    <m/>
    <m/>
    <s v="no"/>
    <m/>
  </r>
  <r>
    <s v="Cf9566"/>
    <m/>
    <m/>
    <m/>
    <m/>
    <m/>
    <x v="14"/>
    <m/>
    <m/>
    <m/>
    <m/>
    <m/>
    <m/>
    <s v="no"/>
    <m/>
  </r>
  <r>
    <s v="Cf9601"/>
    <m/>
    <m/>
    <m/>
    <m/>
    <m/>
    <x v="14"/>
    <m/>
    <m/>
    <m/>
    <m/>
    <m/>
    <m/>
    <s v="no"/>
    <m/>
  </r>
  <r>
    <m/>
    <s v="irregular shape"/>
    <s v="irregular in shape"/>
    <m/>
    <m/>
    <m/>
    <x v="14"/>
    <m/>
    <m/>
    <s v="Même chose qu'en dessous "/>
    <s v="fin ray "/>
    <m/>
    <m/>
    <m/>
    <m/>
  </r>
  <r>
    <m/>
    <s v="irregular shape"/>
    <s v="irregular in shape"/>
    <m/>
    <m/>
    <m/>
    <x v="14"/>
    <m/>
    <m/>
    <s v="Même chose qu'en dessous "/>
    <s v="fin ray "/>
    <m/>
    <m/>
    <m/>
    <m/>
  </r>
  <r>
    <s v="Cf9562"/>
    <s v="irregular shape"/>
    <s v="irregular in shape"/>
    <m/>
    <n v="19"/>
    <n v="28"/>
    <x v="2"/>
    <s v="irregular"/>
    <s v="yes"/>
    <s v="odd shape very irregular, many big striations but not in spiral "/>
    <s v="&gt;10"/>
    <m/>
    <m/>
    <s v="no"/>
    <m/>
  </r>
  <r>
    <s v="Cf9563"/>
    <s v="F1"/>
    <s v="Spiral"/>
    <m/>
    <n v="10"/>
    <n v="30"/>
    <x v="10"/>
    <s v="irregular"/>
    <s v="no"/>
    <s v="incomplete, striations but from one end to the other"/>
    <s v="none"/>
    <m/>
    <m/>
    <s v="no"/>
    <m/>
  </r>
  <r>
    <s v="Cf9564"/>
    <s v="B"/>
    <s v="Cylindral"/>
    <m/>
    <n v="11"/>
    <n v="20"/>
    <x v="13"/>
    <s v="irregular"/>
    <s v="no"/>
    <s v="incomplete, big hole which allow us to see inside (like a tube), many traces of gut"/>
    <s v="none"/>
    <m/>
    <m/>
    <s v="no"/>
    <m/>
  </r>
  <r>
    <s v="Cf9565"/>
    <s v="B"/>
    <s v="Cylindral"/>
    <m/>
    <n v="7"/>
    <n v="13"/>
    <x v="5"/>
    <s v="smooth"/>
    <s v="no"/>
    <s v="incomplete, "/>
    <s v="none"/>
    <m/>
    <m/>
    <s v="no"/>
    <m/>
  </r>
  <r>
    <s v="Cf9567"/>
    <s v="H"/>
    <s v="Thin"/>
    <m/>
    <n v="7"/>
    <n v="15"/>
    <x v="9"/>
    <s v="smooth"/>
    <s v="no"/>
    <s v="incomplete, one end rounded"/>
    <s v="none"/>
    <m/>
    <m/>
    <s v="no"/>
    <m/>
  </r>
  <r>
    <s v="Cf9568"/>
    <s v="F"/>
    <s v="Spiral"/>
    <m/>
    <n v="6"/>
    <n v="18"/>
    <x v="10"/>
    <s v="irregular"/>
    <s v="yes"/>
    <s v="both ends rounded but flattened, many spiral striations"/>
    <s v="none"/>
    <m/>
    <m/>
    <s v="no"/>
    <m/>
  </r>
  <r>
    <s v="Cf9569"/>
    <s v="H"/>
    <s v="Thin"/>
    <m/>
    <n v="5"/>
    <n v="18"/>
    <x v="10"/>
    <s v="smooth"/>
    <s v="yes"/>
    <s v="both ends rounded but flattened, one striation but not in spiral"/>
    <s v="none"/>
    <m/>
    <m/>
    <s v="no"/>
    <m/>
  </r>
  <r>
    <s v="Cf9570"/>
    <s v="B"/>
    <s v="Cylindral"/>
    <m/>
    <n v="6"/>
    <n v="16"/>
    <x v="5"/>
    <s v="irregular"/>
    <s v="yes"/>
    <s v="one end is more tapened than the other, many traces of gut"/>
    <s v="none"/>
    <m/>
    <m/>
    <s v="no"/>
    <m/>
  </r>
  <r>
    <s v="Cf9571"/>
    <s v="F"/>
    <s v="Spiral"/>
    <m/>
    <n v="6"/>
    <n v="11"/>
    <x v="5"/>
    <s v="smooth"/>
    <s v="no"/>
    <s v="incomplete, one end rounded, fex spiral striations"/>
    <s v="&lt;5"/>
    <m/>
    <m/>
    <s v="no"/>
    <m/>
  </r>
  <r>
    <s v="Cf9572"/>
    <s v="B"/>
    <s v="Cylindral"/>
    <m/>
    <n v="6"/>
    <n v="13"/>
    <x v="10"/>
    <s v="irregular"/>
    <s v="yes"/>
    <s v="both ends rounded but angular"/>
    <s v="&lt;5"/>
    <m/>
    <m/>
    <s v="no"/>
    <m/>
  </r>
  <r>
    <s v="Cf9573"/>
    <s v="F"/>
    <s v="Spiral"/>
    <m/>
    <n v="6"/>
    <n v="9"/>
    <x v="7"/>
    <s v="irregular"/>
    <s v="no"/>
    <s v="incomplete but spiral striations "/>
    <s v="5 to 10"/>
    <s v="Gyrolepis"/>
    <m/>
    <s v="no"/>
    <m/>
  </r>
  <r>
    <s v="Cf9574"/>
    <s v="H"/>
    <s v="Thin"/>
    <m/>
    <n v="10"/>
    <n v="9"/>
    <x v="7"/>
    <s v="smooth"/>
    <s v="no"/>
    <s v="incomplete"/>
    <s v="none"/>
    <m/>
    <m/>
    <s v="no"/>
    <m/>
  </r>
  <r>
    <s v="Cf9575"/>
    <s v="B"/>
    <s v="Cylindral"/>
    <m/>
    <n v="5"/>
    <n v="12"/>
    <x v="5"/>
    <s v="irregular"/>
    <s v="yes"/>
    <s v="both ends rounded"/>
    <s v="none"/>
    <m/>
    <m/>
    <s v="no"/>
    <m/>
  </r>
  <r>
    <s v="Cf9576"/>
    <s v="irregular shape"/>
    <s v="irregular in shape"/>
    <m/>
    <n v="7"/>
    <n v="15"/>
    <x v="2"/>
    <s v="smooth"/>
    <s v="yes"/>
    <s v="cylindral but curved at one end, L shape"/>
    <s v="&lt;5"/>
    <m/>
    <m/>
    <s v="no"/>
    <m/>
  </r>
  <r>
    <s v="Cf9577"/>
    <s v="B"/>
    <s v="Cylindral"/>
    <m/>
    <n v="6"/>
    <n v="10"/>
    <x v="7"/>
    <s v="smooth"/>
    <s v="yes"/>
    <s v="both ends rounded"/>
    <s v="&gt;10"/>
    <m/>
    <s v="orientation scales"/>
    <s v="no"/>
    <m/>
  </r>
  <r>
    <s v="Cf9578"/>
    <s v="B"/>
    <s v="Cylindral"/>
    <m/>
    <n v="5"/>
    <n v="9"/>
    <x v="9"/>
    <s v="smooth"/>
    <s v="yes"/>
    <s v="both ends rounded"/>
    <s v="none"/>
    <m/>
    <m/>
    <s v="no"/>
    <m/>
  </r>
  <r>
    <s v="Cf9579"/>
    <s v="B"/>
    <s v="Cylindral"/>
    <m/>
    <n v="7"/>
    <n v="4"/>
    <x v="2"/>
    <s v="smooth"/>
    <s v="no"/>
    <s v="incomplete but cylindral"/>
    <s v="none"/>
    <m/>
    <m/>
    <s v="no"/>
    <m/>
  </r>
  <r>
    <s v="Cf9580"/>
    <s v="B"/>
    <s v="Rounded"/>
    <m/>
    <n v="8"/>
    <n v="7"/>
    <x v="2"/>
    <s v="irregular"/>
    <s v="yes"/>
    <s v="rounded"/>
    <s v="none"/>
    <m/>
    <m/>
    <s v="no"/>
    <m/>
  </r>
  <r>
    <s v="Cf9581"/>
    <s v="unknown"/>
    <s v="incomplete"/>
    <m/>
    <n v="7"/>
    <n v="6"/>
    <x v="7"/>
    <s v="smooth"/>
    <s v="no"/>
    <s v="incomplete "/>
    <s v="none"/>
    <m/>
    <m/>
    <s v="no"/>
    <m/>
  </r>
  <r>
    <s v="Cf9582"/>
    <s v="H"/>
    <s v="Thin"/>
    <m/>
    <n v="5"/>
    <n v="10"/>
    <x v="10"/>
    <s v="smooth"/>
    <s v="yes"/>
    <m/>
    <s v="none"/>
    <m/>
    <m/>
    <s v="no"/>
    <m/>
  </r>
  <r>
    <s v="Cf9583"/>
    <s v="unknown"/>
    <s v="incomplete"/>
    <m/>
    <n v="6"/>
    <n v="6"/>
    <x v="7"/>
    <s v="irregular"/>
    <s v="no"/>
    <s v="incomplete but one end rounded"/>
    <s v="&lt;5"/>
    <m/>
    <m/>
    <s v="no"/>
    <m/>
  </r>
  <r>
    <s v="Cf9584"/>
    <s v="B"/>
    <s v="Cylindral"/>
    <m/>
    <n v="10"/>
    <n v="5"/>
    <x v="5"/>
    <s v="irregular"/>
    <s v="no"/>
    <s v="incomplete but one end rounded"/>
    <s v="&lt;5"/>
    <m/>
    <m/>
    <s v="no"/>
    <m/>
  </r>
  <r>
    <s v="Cf9585"/>
    <s v="irregular shape"/>
    <s v="irregular in shape"/>
    <m/>
    <n v="4"/>
    <n v="5"/>
    <x v="10"/>
    <s v="smooth"/>
    <s v="yes"/>
    <s v="kidney shape but small"/>
    <s v="none"/>
    <m/>
    <m/>
    <s v="no"/>
    <m/>
  </r>
  <r>
    <s v="Cf9586"/>
    <s v="H"/>
    <s v="Thin"/>
    <m/>
    <n v="4"/>
    <n v="10"/>
    <x v="5"/>
    <s v="irregular"/>
    <s v="yes"/>
    <s v="tear shape"/>
    <s v="&lt;5"/>
    <m/>
    <m/>
    <s v="no"/>
    <m/>
  </r>
  <r>
    <s v="Cf9587"/>
    <s v="unknown"/>
    <s v="incomplete"/>
    <m/>
    <s v="unknown"/>
    <s v="unknown"/>
    <x v="15"/>
    <s v="smooth"/>
    <s v="no"/>
    <s v="very incomplete"/>
    <s v="none"/>
    <m/>
    <m/>
    <s v="no"/>
    <m/>
  </r>
  <r>
    <s v="Cf9589"/>
    <s v="H"/>
    <s v="Thin"/>
    <m/>
    <n v="7"/>
    <n v="10"/>
    <x v="5"/>
    <s v="irregular"/>
    <s v="no"/>
    <s v="incomplete but flattened"/>
    <s v="&gt;10"/>
    <s v="Gyrolepis"/>
    <m/>
    <s v="no"/>
    <m/>
  </r>
  <r>
    <s v="Cf9590"/>
    <s v="H"/>
    <s v="Thin"/>
    <m/>
    <n v="3"/>
    <n v="8"/>
    <x v="7"/>
    <s v="smooth"/>
    <s v="yes"/>
    <s v="both ends rounded"/>
    <s v="none"/>
    <m/>
    <m/>
    <s v="no"/>
    <m/>
  </r>
  <r>
    <s v="Cf9591"/>
    <s v="unknown"/>
    <s v="incomplete"/>
    <m/>
    <s v="unknown"/>
    <s v="unknown"/>
    <x v="10"/>
    <s v="irregular"/>
    <s v="no"/>
    <s v="too small and incomplete"/>
    <s v="5 to 10"/>
    <m/>
    <m/>
    <s v="no"/>
    <m/>
  </r>
  <r>
    <m/>
    <s v="unknown"/>
    <s v="incomplete"/>
    <m/>
    <m/>
    <m/>
    <x v="14"/>
    <m/>
    <m/>
    <s v="La même chose qu'au dessus "/>
    <s v="fin ray "/>
    <s v="F1"/>
    <m/>
    <m/>
    <m/>
  </r>
  <r>
    <s v="Cf9592"/>
    <s v="B"/>
    <s v="Cylindral"/>
    <m/>
    <n v="5"/>
    <n v="8"/>
    <x v="9"/>
    <s v="irregular"/>
    <s v="yes"/>
    <s v="many traces of gut (striations from one end to the other)"/>
    <s v="&lt;5"/>
    <m/>
    <m/>
    <s v="no"/>
    <m/>
  </r>
  <r>
    <s v="Cf9594"/>
    <s v="B"/>
    <s v="Cylindral"/>
    <m/>
    <n v="7"/>
    <n v="5"/>
    <x v="7"/>
    <s v="smooth"/>
    <s v="no"/>
    <s v="incomplete but cylindral"/>
    <s v="none"/>
    <m/>
    <m/>
    <s v="no"/>
    <m/>
  </r>
  <r>
    <s v="Cf9595"/>
    <s v="F1"/>
    <s v="Spiral"/>
    <m/>
    <n v="4"/>
    <n v="11"/>
    <x v="13"/>
    <s v="irregular"/>
    <s v="yes"/>
    <s v="both ends tapered "/>
    <s v="5 to 10"/>
    <s v="Gyrolepis"/>
    <m/>
    <s v="no"/>
    <m/>
  </r>
  <r>
    <s v="Cf9596"/>
    <s v="irregular shape"/>
    <s v="irregular in shape"/>
    <m/>
    <n v="5"/>
    <n v="6"/>
    <x v="7"/>
    <s v="irregular"/>
    <s v="yes"/>
    <s v="cylindral but curved  "/>
    <s v="&lt;5"/>
    <m/>
    <m/>
    <s v="no"/>
    <m/>
  </r>
  <r>
    <s v="Cf9597"/>
    <s v="unknown"/>
    <s v="incomplete"/>
    <m/>
    <s v="unknown"/>
    <s v="unknown"/>
    <x v="15"/>
    <s v="irregular"/>
    <s v="no"/>
    <s v="too small and incomplete"/>
    <s v="none"/>
    <m/>
    <m/>
    <s v="no"/>
    <m/>
  </r>
  <r>
    <s v="Cf9598"/>
    <s v="unknown"/>
    <s v="incomplete"/>
    <m/>
    <s v="unknown"/>
    <s v="unknown"/>
    <x v="7"/>
    <s v="irregular"/>
    <s v="no"/>
    <s v="too small and incomplete"/>
    <s v="none"/>
    <m/>
    <m/>
    <s v="no"/>
    <m/>
  </r>
  <r>
    <s v="Cf9599"/>
    <s v="irregular shape"/>
    <s v="irregular in shape"/>
    <m/>
    <n v="4"/>
    <n v="6"/>
    <x v="5"/>
    <s v="irregular"/>
    <s v="yes"/>
    <s v="triangle shape"/>
    <s v="none"/>
    <m/>
    <m/>
    <s v="no"/>
    <m/>
  </r>
  <r>
    <s v="Cf9600"/>
    <s v="unknown"/>
    <s v="incomplete"/>
    <m/>
    <s v="unknown"/>
    <s v="unknown"/>
    <x v="7"/>
    <s v="irregular"/>
    <s v="no"/>
    <s v="too small and incomplete"/>
    <s v="none"/>
    <m/>
    <m/>
    <s v="no"/>
    <m/>
  </r>
  <r>
    <s v="Cf9601"/>
    <s v="F"/>
    <s v="Spiral"/>
    <m/>
    <n v="2"/>
    <n v="5"/>
    <x v="9"/>
    <s v="smooth"/>
    <s v="yes"/>
    <s v="pear shape"/>
    <s v="none"/>
    <m/>
    <m/>
    <s v="no"/>
    <m/>
  </r>
  <r>
    <s v="Cf10298"/>
    <s v="irregular shape"/>
    <s v="irregular in shape"/>
    <m/>
    <n v="24"/>
    <n v="28"/>
    <x v="16"/>
    <s v="irregular"/>
    <s v="yes"/>
    <s v="triangle shape, massive"/>
    <s v="&lt;5"/>
    <m/>
    <m/>
    <s v="no"/>
    <m/>
  </r>
  <r>
    <m/>
    <s v="irregular shape"/>
    <s v="irregular in shape"/>
    <m/>
    <m/>
    <m/>
    <x v="14"/>
    <m/>
    <m/>
    <s v="C'est la même chose qu'au dessus "/>
    <s v="bone "/>
    <m/>
    <m/>
    <m/>
    <m/>
  </r>
  <r>
    <m/>
    <s v="irregular shape"/>
    <s v="irregular in shape"/>
    <m/>
    <m/>
    <m/>
    <x v="14"/>
    <m/>
    <m/>
    <s v="C'est la même chose qu'au dessus "/>
    <s v="bone "/>
    <m/>
    <m/>
    <m/>
    <m/>
  </r>
  <r>
    <m/>
    <s v="irregular shape"/>
    <s v="irregular in shape"/>
    <m/>
    <m/>
    <m/>
    <x v="14"/>
    <m/>
    <m/>
    <s v="C'est la même chose qu'au dessus "/>
    <s v="bone "/>
    <m/>
    <m/>
    <m/>
    <m/>
  </r>
  <r>
    <s v="Cf9943"/>
    <s v="B"/>
    <s v="Cylindral"/>
    <s v="Eucoprus? "/>
    <n v="22"/>
    <n v="24"/>
    <x v="0"/>
    <s v="irregular"/>
    <s v="yes"/>
    <s v="one end rounded and the other slightly tapered as a triangle"/>
    <s v="&gt;10"/>
    <m/>
    <m/>
    <s v="no"/>
    <m/>
  </r>
  <r>
    <s v="Cf9977"/>
    <s v="irregular shape"/>
    <s v="irregular in shape"/>
    <m/>
    <n v="8"/>
    <n v="13"/>
    <x v="9"/>
    <s v="irregular"/>
    <s v="yes"/>
    <s v="odd shape very angulate, very specific texture"/>
    <s v="none"/>
    <m/>
    <m/>
    <s v="no"/>
    <m/>
  </r>
  <r>
    <s v="Cf10044"/>
    <s v="irregular shape"/>
    <s v="irregular in shape"/>
    <m/>
    <n v="2"/>
    <n v="4"/>
    <x v="15"/>
    <s v="smooth"/>
    <s v="yes"/>
    <s v="pyramidal shape "/>
    <s v="none"/>
    <m/>
    <m/>
    <s v="no"/>
    <m/>
  </r>
  <r>
    <s v="Cf10035"/>
    <s v="F"/>
    <s v="Spiral"/>
    <m/>
    <n v="6"/>
    <n v="21"/>
    <x v="9"/>
    <s v="smooth"/>
    <s v="yes"/>
    <s v="odd shape, spiral striations "/>
    <s v="none"/>
    <m/>
    <m/>
    <s v="no"/>
    <m/>
  </r>
  <r>
    <s v="Cf10036"/>
    <s v="B"/>
    <s v="Cylindral"/>
    <m/>
    <n v="8"/>
    <n v="13"/>
    <x v="12"/>
    <s v="smooth"/>
    <s v="yes"/>
    <s v="very angular, both ends rounded but one very flattened"/>
    <s v="&lt;5"/>
    <m/>
    <m/>
    <s v="no"/>
    <m/>
  </r>
  <r>
    <s v="Cf10037"/>
    <s v="B"/>
    <s v="Cylindral"/>
    <m/>
    <n v="5"/>
    <n v="14"/>
    <x v="17"/>
    <s v="smooth"/>
    <s v="yes"/>
    <s v="both ends rounded"/>
    <s v="none"/>
    <m/>
    <m/>
    <s v="no"/>
    <m/>
  </r>
  <r>
    <s v="Cf10032"/>
    <s v="B"/>
    <s v="Cylindral"/>
    <m/>
    <n v="9"/>
    <n v="13"/>
    <x v="9"/>
    <s v="smooth"/>
    <s v="no"/>
    <s v="incomplete, one end rounded"/>
    <s v="&lt;5"/>
    <m/>
    <m/>
    <s v="no"/>
    <m/>
  </r>
  <r>
    <s v="Cf10033"/>
    <s v="F1"/>
    <s v="Spiral"/>
    <m/>
    <n v="8"/>
    <n v="18"/>
    <x v="9"/>
    <s v="irregular"/>
    <s v="no"/>
    <s v="incomplete, one end rounded, visible last whorl, traces of gut"/>
    <s v="&lt;5"/>
    <m/>
    <m/>
    <s v="no"/>
    <m/>
  </r>
  <r>
    <s v="Cf10034"/>
    <s v="B"/>
    <s v="Cylindral"/>
    <m/>
    <n v="5"/>
    <n v="12"/>
    <x v="9"/>
    <s v="irregular"/>
    <s v="no"/>
    <s v="one side is broken "/>
    <s v="&lt;5"/>
    <m/>
    <m/>
    <s v="no"/>
    <m/>
  </r>
  <r>
    <s v="Cf9841"/>
    <s v="B"/>
    <s v="Cylindral"/>
    <s v="Eucoprus like "/>
    <n v="26"/>
    <n v="35"/>
    <x v="10"/>
    <s v="irregular"/>
    <s v="yes"/>
    <s v="one end rounded and the other slightly tapered, one side is darker than the other, massive "/>
    <s v="none"/>
    <m/>
    <m/>
    <s v="no"/>
    <m/>
  </r>
  <r>
    <s v="Cf9842"/>
    <s v="irregular shape"/>
    <s v="irregular in shape"/>
    <m/>
    <n v="27"/>
    <n v="44"/>
    <x v="10"/>
    <s v="irregular"/>
    <s v="yes"/>
    <s v="many irregularities like holes and dimples, very irregular surface, both ends are tapened "/>
    <s v="5 to 10"/>
    <m/>
    <m/>
    <s v="no"/>
    <m/>
  </r>
  <r>
    <s v="Cf9843"/>
    <s v="B"/>
    <s v="Cylindral"/>
    <m/>
    <n v="15"/>
    <n v="26"/>
    <x v="18"/>
    <s v="irregular"/>
    <s v="no"/>
    <s v="incomplete, one end rounded but irregular, many striations from one end to the other "/>
    <s v="&lt;5"/>
    <m/>
    <m/>
    <s v="no"/>
    <m/>
  </r>
  <r>
    <s v="Cf9844"/>
    <s v="B"/>
    <s v="Cylindral"/>
    <m/>
    <n v="11"/>
    <n v="27"/>
    <x v="12"/>
    <s v="irregular"/>
    <s v="yes"/>
    <s v="one end rounded and the other slightly tapered"/>
    <s v="5 to 10"/>
    <m/>
    <m/>
    <s v="no"/>
    <m/>
  </r>
  <r>
    <s v="Cf9845"/>
    <s v="B"/>
    <s v="Cylindral"/>
    <m/>
    <n v="9"/>
    <n v="21"/>
    <x v="12"/>
    <s v="smooth"/>
    <s v="yes"/>
    <s v="both ends rounded, many traces of gut but smooth, on two parts (broken)"/>
    <s v="none"/>
    <m/>
    <m/>
    <s v="no"/>
    <m/>
  </r>
  <r>
    <s v="Cf9846"/>
    <s v="H"/>
    <s v="Thin"/>
    <m/>
    <n v="11"/>
    <n v="26"/>
    <x v="10"/>
    <s v="irregular"/>
    <s v="yes"/>
    <s v="one end rounded and the oter flattened"/>
    <s v="none"/>
    <m/>
    <m/>
    <s v="no"/>
    <m/>
  </r>
  <r>
    <s v="Cf9847"/>
    <s v="B"/>
    <s v="Cylindral"/>
    <m/>
    <n v="10"/>
    <n v="23"/>
    <x v="9"/>
    <s v="irregular"/>
    <s v="yes"/>
    <s v="many traces"/>
    <s v="none"/>
    <m/>
    <m/>
    <s v="no"/>
    <m/>
  </r>
  <r>
    <s v="Cf9848"/>
    <s v="F2"/>
    <s v="Spiral"/>
    <m/>
    <n v="8"/>
    <n v="19"/>
    <x v="8"/>
    <s v="irregular"/>
    <s v="yes"/>
    <s v="one big spiral striation"/>
    <s v="&lt;5"/>
    <m/>
    <m/>
    <s v="no"/>
    <m/>
  </r>
  <r>
    <s v="Cf9849"/>
    <s v="irregular shape"/>
    <s v="irregular in shape"/>
    <m/>
    <n v="8"/>
    <n v="12"/>
    <x v="19"/>
    <s v="irregular"/>
    <s v="yes"/>
    <s v="very uncommon shape, like many littles balls glued together"/>
    <s v="&lt;5"/>
    <m/>
    <m/>
    <s v="no"/>
    <m/>
  </r>
  <r>
    <s v="Cf9850"/>
    <s v="B"/>
    <s v="Cylindral"/>
    <m/>
    <n v="7"/>
    <n v="23"/>
    <x v="8"/>
    <s v="irregular"/>
    <s v="yes"/>
    <s v="in two parts (broken), the inside is brown "/>
    <s v="none"/>
    <m/>
    <m/>
    <s v="no"/>
    <m/>
  </r>
  <r>
    <s v="Cf9851"/>
    <s v="B"/>
    <s v="Rounded"/>
    <m/>
    <n v="11"/>
    <n v="10"/>
    <x v="10"/>
    <s v="irregular"/>
    <s v="yes"/>
    <s v="both ends flattened, many irregularities"/>
    <s v="none"/>
    <m/>
    <m/>
    <s v="no"/>
    <m/>
  </r>
  <r>
    <s v="Cf9852"/>
    <s v="F1"/>
    <s v="Spiral"/>
    <m/>
    <n v="10"/>
    <n v="24"/>
    <x v="9"/>
    <s v="smooth"/>
    <s v="no"/>
    <s v="incomplete, but visible last whorl, many dimples"/>
    <s v="5 to 10"/>
    <m/>
    <m/>
    <s v="no"/>
    <m/>
  </r>
  <r>
    <s v="Cf9853"/>
    <s v="B"/>
    <s v="Cylindral"/>
    <m/>
    <n v="6"/>
    <n v="19"/>
    <x v="9"/>
    <s v="irregular"/>
    <s v="yes"/>
    <s v="both ends rounded "/>
    <s v="none"/>
    <m/>
    <m/>
    <s v="no"/>
    <m/>
  </r>
  <r>
    <s v="Cf9854"/>
    <s v="irregular shape"/>
    <s v="irregular in shape"/>
    <m/>
    <n v="14"/>
    <n v="20"/>
    <x v="8"/>
    <s v="irregular"/>
    <s v="yes"/>
    <s v="odd shape, many irregularities, very angulate shape "/>
    <s v="none"/>
    <m/>
    <m/>
    <s v="no"/>
    <m/>
  </r>
  <r>
    <s v="Cf9855"/>
    <s v="H"/>
    <s v="Thin"/>
    <m/>
    <n v="13"/>
    <n v="20"/>
    <x v="2"/>
    <s v="smooth"/>
    <s v="yes"/>
    <s v="triangle shape  "/>
    <s v="none"/>
    <m/>
    <m/>
    <s v="no"/>
    <m/>
  </r>
  <r>
    <s v="Cf9856"/>
    <s v="F1"/>
    <s v="Spiral"/>
    <m/>
    <n v="6"/>
    <n v="22"/>
    <x v="10"/>
    <s v="irregular"/>
    <s v="yes"/>
    <s v="visible last whorl "/>
    <s v="5 to 10"/>
    <s v="round scales included "/>
    <m/>
    <s v="no"/>
    <m/>
  </r>
  <r>
    <s v="Cf9857"/>
    <s v="B"/>
    <s v="Cylindral"/>
    <m/>
    <n v="8"/>
    <n v="15"/>
    <x v="9"/>
    <s v="smooth"/>
    <s v="no"/>
    <s v="one side is darker than the other, incomplete, one end is rounded , many traces of gut "/>
    <s v="none"/>
    <m/>
    <m/>
    <s v="no"/>
    <m/>
  </r>
  <r>
    <s v="Cf9858"/>
    <s v="B"/>
    <s v="Cylindral"/>
    <m/>
    <n v="7"/>
    <n v="17"/>
    <x v="8"/>
    <s v="smooth"/>
    <s v="yes"/>
    <s v="a bit irregular because of many littles striations but not in spiral "/>
    <s v="none"/>
    <m/>
    <m/>
    <s v="no"/>
    <m/>
  </r>
  <r>
    <s v="Cf9859"/>
    <s v="B"/>
    <s v="Cylindral"/>
    <m/>
    <n v="7"/>
    <n v="17"/>
    <x v="9"/>
    <s v="irregular"/>
    <s v="no"/>
    <s v="one end is incompleten the other is rounded"/>
    <s v="&lt;5"/>
    <m/>
    <m/>
    <s v="no"/>
    <m/>
  </r>
  <r>
    <s v="Cf9860"/>
    <s v="F"/>
    <s v="Spiral"/>
    <m/>
    <n v="8"/>
    <n v="16"/>
    <x v="10"/>
    <s v="smooth"/>
    <s v="yes"/>
    <s v="two spirals striations, both ends tapered"/>
    <s v="none"/>
    <m/>
    <m/>
    <s v="no"/>
    <m/>
  </r>
  <r>
    <s v="Cf9861"/>
    <s v="irregular shape"/>
    <s v="irregular in shape"/>
    <m/>
    <n v="11"/>
    <n v="15"/>
    <x v="2"/>
    <s v="smooth"/>
    <s v="yes"/>
    <s v="rounded but one side is very angular like a triangle shape "/>
    <s v="none"/>
    <m/>
    <m/>
    <s v="no"/>
    <m/>
  </r>
  <r>
    <s v="Cf9862"/>
    <s v="unknown"/>
    <s v="incomplete"/>
    <m/>
    <n v="15"/>
    <n v="12"/>
    <x v="10"/>
    <s v="smooth"/>
    <s v="no"/>
    <s v="many traces, incomplete but looks cylindral flattened"/>
    <s v="none"/>
    <m/>
    <m/>
    <s v="no"/>
    <m/>
  </r>
  <r>
    <s v="Cf9863"/>
    <s v="B"/>
    <s v="Cylindral"/>
    <m/>
    <n v="10"/>
    <n v="11"/>
    <x v="9"/>
    <s v="smooth"/>
    <s v="no"/>
    <s v="incomplete"/>
    <s v="5 to 10"/>
    <s v="few round scales"/>
    <m/>
    <s v="no"/>
    <m/>
  </r>
  <r>
    <s v="Cf9864"/>
    <s v="F"/>
    <s v="Spiral"/>
    <m/>
    <n v="6"/>
    <n v="13"/>
    <x v="9"/>
    <s v="irregular"/>
    <s v="no"/>
    <s v="many spiral striations, incomplete, one end rounded"/>
    <s v="&gt;10"/>
    <m/>
    <m/>
    <s v="no"/>
    <m/>
  </r>
  <r>
    <s v="Cf9865"/>
    <s v="unknown"/>
    <s v="incomplete"/>
    <m/>
    <n v="8"/>
    <n v="7"/>
    <x v="9"/>
    <s v="irregular"/>
    <s v="no"/>
    <s v="incomplete, but one big spiral striation maybe a F type "/>
    <s v="5 to 10"/>
    <s v="Gyrolepis "/>
    <m/>
    <s v="no"/>
    <m/>
  </r>
  <r>
    <s v="Cf9866"/>
    <s v="irregular shape"/>
    <s v="irregular in shape"/>
    <m/>
    <n v="8"/>
    <n v="17"/>
    <x v="8"/>
    <s v="smooth"/>
    <s v="yes"/>
    <s v="odd shape with big dimples both sides, triangular shape "/>
    <s v="none"/>
    <m/>
    <m/>
    <s v="no"/>
    <m/>
  </r>
  <r>
    <s v="Cf9867"/>
    <s v="B"/>
    <s v="Cylindral"/>
    <m/>
    <n v="6"/>
    <n v="13"/>
    <x v="8"/>
    <s v="smooth"/>
    <s v="yes"/>
    <s v="many striations but not in spiral "/>
    <s v="none"/>
    <m/>
    <m/>
    <s v="no"/>
    <m/>
  </r>
  <r>
    <s v="Cf9868"/>
    <s v="F1"/>
    <s v="Spiral"/>
    <m/>
    <n v="6"/>
    <n v="13"/>
    <x v="9"/>
    <s v="irregular"/>
    <s v="no"/>
    <s v="incomplete, one end rounded, visible last whorl, traces of gut"/>
    <s v="5 to 10"/>
    <m/>
    <m/>
    <s v="no"/>
    <m/>
  </r>
  <r>
    <s v="Cf9869"/>
    <s v="B"/>
    <s v="Cylindral"/>
    <m/>
    <n v="3"/>
    <n v="10"/>
    <x v="20"/>
    <s v="smooth"/>
    <s v="yes"/>
    <s v="one end rounded and the other very flattened, striations but not in spiral "/>
    <s v="none"/>
    <m/>
    <m/>
    <s v="no"/>
    <m/>
  </r>
  <r>
    <s v="Cf9870"/>
    <s v="irregular shape"/>
    <s v="irregular in shape"/>
    <m/>
    <n v="8"/>
    <n v="16"/>
    <x v="2"/>
    <s v="smooth"/>
    <s v="yes"/>
    <s v="triangular shape, flattened"/>
    <s v="&lt;5"/>
    <m/>
    <m/>
    <s v="no"/>
    <m/>
  </r>
  <r>
    <s v="Cf9871"/>
    <s v="B"/>
    <s v="Cylindral"/>
    <m/>
    <n v="8"/>
    <n v="12"/>
    <x v="9"/>
    <s v="smooth"/>
    <s v="yes"/>
    <s v="both ends rounded, many striations but not in spiral "/>
    <s v="5 to 10"/>
    <m/>
    <m/>
    <s v="no"/>
    <m/>
  </r>
  <r>
    <s v="Cf9872"/>
    <s v="B"/>
    <s v="Cylindral"/>
    <m/>
    <n v="4"/>
    <n v="11"/>
    <x v="9"/>
    <s v="irregular"/>
    <s v="yes"/>
    <s v="both ends rounded, many traces "/>
    <s v="none"/>
    <m/>
    <m/>
    <s v="no"/>
    <m/>
  </r>
  <r>
    <s v="Cf9873"/>
    <s v="B"/>
    <s v="Cylindral"/>
    <m/>
    <n v="7"/>
    <n v="12"/>
    <x v="8"/>
    <s v="irregular"/>
    <s v="no"/>
    <s v="incomplete, one end rounded but irregular  "/>
    <s v="&lt;5"/>
    <m/>
    <m/>
    <s v="no"/>
    <m/>
  </r>
  <r>
    <s v="Cf9874"/>
    <s v="B"/>
    <s v="Cylindral"/>
    <m/>
    <n v="5"/>
    <n v="9"/>
    <x v="2"/>
    <s v="smooth"/>
    <s v="yes"/>
    <s v="both ends rounded "/>
    <s v="&lt;5"/>
    <m/>
    <m/>
    <s v="no"/>
    <m/>
  </r>
  <r>
    <s v="Cf9875"/>
    <s v="F1"/>
    <s v="Spiral"/>
    <m/>
    <n v="5"/>
    <n v="14"/>
    <x v="8"/>
    <s v="irregular"/>
    <s v="yes"/>
    <s v="both ends are slightly tapered , scroll type "/>
    <s v="none"/>
    <m/>
    <m/>
    <s v="no"/>
    <m/>
  </r>
  <r>
    <s v="Cf9876"/>
    <s v="irregular shape"/>
    <s v="irregular in shape"/>
    <m/>
    <n v="7"/>
    <n v="9"/>
    <x v="2"/>
    <s v="irregular"/>
    <s v="yes"/>
    <s v="one end rounded and the other very tapered"/>
    <s v="5 to 10"/>
    <s v="long and square scales"/>
    <m/>
    <s v="no"/>
    <m/>
  </r>
  <r>
    <s v="Cf9877"/>
    <s v="B"/>
    <s v="Cylindral"/>
    <m/>
    <n v="4"/>
    <n v="6"/>
    <x v="9"/>
    <s v="smooth"/>
    <s v="yes"/>
    <s v="small with a end very tapened and the other very rounded "/>
    <s v="none"/>
    <m/>
    <m/>
    <s v="no"/>
    <m/>
  </r>
  <r>
    <s v="Cf9878"/>
    <s v="B"/>
    <s v="Rounded"/>
    <m/>
    <n v="10"/>
    <n v="10"/>
    <x v="8"/>
    <s v="irregular"/>
    <s v="yes"/>
    <s v="one side is flattened, many traces"/>
    <s v="&gt;10"/>
    <m/>
    <m/>
    <s v="no"/>
    <m/>
  </r>
  <r>
    <s v="Cf9879"/>
    <s v="B"/>
    <s v="Cylindral"/>
    <m/>
    <n v="6"/>
    <n v="12"/>
    <x v="9"/>
    <s v="irregular"/>
    <s v="yes"/>
    <s v="both ends rounded, big striations but not in spiral"/>
    <s v="&lt;5"/>
    <m/>
    <m/>
    <s v="no"/>
    <m/>
  </r>
  <r>
    <s v="Cf9880"/>
    <s v="irregular shape"/>
    <s v="irregular in shape"/>
    <m/>
    <n v="10"/>
    <n v="11"/>
    <x v="8"/>
    <s v="irregular"/>
    <s v="yes"/>
    <s v="slightly flattened, many irregularities "/>
    <s v="&gt;10"/>
    <s v="something looking like a hive"/>
    <m/>
    <s v="no"/>
    <m/>
  </r>
  <r>
    <s v="Cf9881"/>
    <s v="B"/>
    <s v="Cylindral"/>
    <m/>
    <n v="3"/>
    <n v="6"/>
    <x v="9"/>
    <s v="smooth"/>
    <s v="yes"/>
    <s v="both ends rounded "/>
    <s v="none"/>
    <m/>
    <m/>
    <s v="no"/>
    <m/>
  </r>
  <r>
    <s v="Cf9882"/>
    <s v="F"/>
    <s v="Spiral"/>
    <m/>
    <n v="6"/>
    <n v="10"/>
    <x v="10"/>
    <s v="smooth"/>
    <s v="yes"/>
    <s v="both ends rounded but one slightly tapered than the othe r"/>
    <s v="5 to 10"/>
    <m/>
    <m/>
    <s v="no"/>
    <m/>
  </r>
  <r>
    <s v="Cf9883"/>
    <s v="H"/>
    <s v="Thin"/>
    <m/>
    <n v="5"/>
    <n v="11"/>
    <x v="8"/>
    <s v="irregular"/>
    <s v="yes"/>
    <s v="few traces "/>
    <s v="&lt;5"/>
    <m/>
    <m/>
    <s v="no"/>
    <m/>
  </r>
  <r>
    <s v="Cf9884"/>
    <s v="irregular shape"/>
    <s v="irregular in shape"/>
    <m/>
    <n v="11"/>
    <n v="14"/>
    <x v="13"/>
    <s v="irregular"/>
    <s v="yes"/>
    <s v="triangular shape, many irregularities "/>
    <s v="5 to 10"/>
    <m/>
    <m/>
    <s v="no"/>
    <m/>
  </r>
  <r>
    <s v="Cf9885"/>
    <s v="H"/>
    <s v="Thin"/>
    <m/>
    <n v="7"/>
    <n v="7"/>
    <x v="9"/>
    <s v="irregular"/>
    <s v="yes"/>
    <s v="triangular shape"/>
    <s v="&lt;5"/>
    <m/>
    <m/>
    <s v="no"/>
    <m/>
  </r>
  <r>
    <s v="Cf9886"/>
    <s v="irregular shape"/>
    <s v="irregular in shape"/>
    <m/>
    <n v="9"/>
    <n v="12"/>
    <x v="2"/>
    <s v="irregular"/>
    <s v="yes"/>
    <s v="rounded  "/>
    <s v="5 to 10"/>
    <s v="big scales"/>
    <m/>
    <s v="no"/>
    <m/>
  </r>
  <r>
    <s v="Cf9887"/>
    <s v="B"/>
    <s v="Cylindral"/>
    <m/>
    <n v="5"/>
    <n v="8"/>
    <x v="2"/>
    <s v="irregular"/>
    <s v="no"/>
    <s v="incomplete, one end rounded "/>
    <s v="&gt;10"/>
    <s v="Gyrolepis "/>
    <m/>
    <s v="no"/>
    <m/>
  </r>
  <r>
    <s v="Cf9888"/>
    <s v="B"/>
    <s v="Cylindral"/>
    <m/>
    <n v="9"/>
    <n v="10"/>
    <x v="9"/>
    <s v="irregular"/>
    <s v="no"/>
    <s v="seems incomplete, flattened, many traces of gut"/>
    <s v="none"/>
    <m/>
    <m/>
    <s v="no"/>
    <m/>
  </r>
  <r>
    <s v="Cf9889"/>
    <s v="irregular shape"/>
    <s v="irregular in shape"/>
    <m/>
    <n v="6"/>
    <n v="14"/>
    <x v="12"/>
    <s v="irregular"/>
    <s v="yes"/>
    <s v="tear shape, one end rounded and the other very tapered "/>
    <s v="5 to 10"/>
    <s v="one bigger than the other"/>
    <m/>
    <s v="no"/>
    <m/>
  </r>
  <r>
    <s v="Cf9890"/>
    <s v="irregular shape"/>
    <s v="irregular in shape"/>
    <m/>
    <n v="4"/>
    <n v="8"/>
    <x v="12"/>
    <s v="irregular"/>
    <s v="yes"/>
    <s v="odd shape"/>
    <s v="&gt;10"/>
    <m/>
    <m/>
    <s v="no"/>
    <m/>
  </r>
  <r>
    <s v="Cf9891"/>
    <s v="F"/>
    <s v="Spiral"/>
    <m/>
    <n v="6"/>
    <n v="13"/>
    <x v="8"/>
    <s v="smooth"/>
    <s v="yes"/>
    <s v="both ends rounded, one big spiral striation "/>
    <s v="none"/>
    <m/>
    <m/>
    <s v="no"/>
    <m/>
  </r>
  <r>
    <s v="Cf9892"/>
    <s v="irregular shape"/>
    <s v="irregular in shape"/>
    <m/>
    <n v="5"/>
    <n v="11"/>
    <x v="10"/>
    <s v="irregular"/>
    <s v="yes"/>
    <s v="flattened, but both ends quite rounded "/>
    <s v="5 to 10"/>
    <m/>
    <m/>
    <s v="no"/>
    <m/>
  </r>
  <r>
    <s v="Cf9893"/>
    <s v="B"/>
    <s v="Cylindral"/>
    <m/>
    <n v="3"/>
    <n v="7"/>
    <x v="12"/>
    <s v="irregular"/>
    <s v="yes"/>
    <s v="very small, both ends rounded "/>
    <s v="&gt;10"/>
    <s v="Gyrolepis "/>
    <m/>
    <s v="no"/>
    <m/>
  </r>
  <r>
    <s v="Cf9894"/>
    <s v="B"/>
    <s v="Cylindral"/>
    <m/>
    <n v="4"/>
    <n v="11"/>
    <x v="2"/>
    <s v="irregular"/>
    <s v="no"/>
    <s v="incomplete, one end rounded"/>
    <s v="5 to 10"/>
    <m/>
    <m/>
    <s v="no"/>
    <m/>
  </r>
  <r>
    <s v="Cf9895"/>
    <s v="B"/>
    <s v="Cylindral"/>
    <m/>
    <n v="4"/>
    <n v="10"/>
    <x v="9"/>
    <s v="smooth"/>
    <s v="yes"/>
    <s v="both ends rounded, slightly a shape of a tear "/>
    <s v="&lt;5"/>
    <m/>
    <m/>
    <s v="no"/>
    <m/>
  </r>
  <r>
    <s v="Cf9896"/>
    <s v="unknown"/>
    <s v="incomplete"/>
    <m/>
    <n v="5"/>
    <n v="10"/>
    <x v="7"/>
    <s v="smooth"/>
    <s v="no"/>
    <s v="incomplete, very angulate"/>
    <s v="5 to 10"/>
    <m/>
    <m/>
    <s v="no"/>
    <m/>
  </r>
  <r>
    <s v="Cf9897"/>
    <s v="irregular shape"/>
    <s v="irregular in shape"/>
    <m/>
    <n v="5"/>
    <n v="7"/>
    <x v="10"/>
    <s v="smooth"/>
    <s v="yes"/>
    <s v="very angulate, like a pyramidal shape"/>
    <s v="none"/>
    <m/>
    <m/>
    <s v="no"/>
    <m/>
  </r>
  <r>
    <s v="Cf9898"/>
    <s v="irregular shape"/>
    <s v="irregular in shape"/>
    <m/>
    <n v="11"/>
    <n v="12"/>
    <x v="10"/>
    <s v="irregular"/>
    <s v="yes"/>
    <s v="triangle shape, few traces"/>
    <s v="none"/>
    <m/>
    <m/>
    <s v="no"/>
    <m/>
  </r>
  <r>
    <s v="Cf9899"/>
    <s v="irregular shape"/>
    <s v="irregular in shape"/>
    <m/>
    <n v="8"/>
    <n v="12"/>
    <x v="9"/>
    <s v="irregular"/>
    <s v="yes"/>
    <s v="odd shape, like many balls glued together but in a cylindral shape "/>
    <s v="none"/>
    <m/>
    <m/>
    <s v="no"/>
    <m/>
  </r>
  <r>
    <s v="Cf9900"/>
    <s v="B"/>
    <s v="Rounded"/>
    <m/>
    <n v="9"/>
    <n v="9"/>
    <x v="2"/>
    <s v="irregular"/>
    <s v="no"/>
    <s v="rounded but flattened, seems incomplete "/>
    <s v="&lt;5"/>
    <s v="Gyrolepis "/>
    <m/>
    <s v="no"/>
    <m/>
  </r>
  <r>
    <s v="Cf9901"/>
    <s v="H"/>
    <s v="Thin"/>
    <m/>
    <n v="10"/>
    <n v="8"/>
    <x v="2"/>
    <s v="smooth"/>
    <s v="no"/>
    <s v="incomplete but really flattened, half of an ovoïd "/>
    <s v="none"/>
    <m/>
    <m/>
    <s v="no"/>
    <m/>
  </r>
  <r>
    <s v="Cf9902"/>
    <s v="F"/>
    <s v="Spiral"/>
    <m/>
    <n v="5"/>
    <n v="8"/>
    <x v="9"/>
    <s v="irregular"/>
    <s v="yes"/>
    <s v="can see very well the different layers, many spiral striations "/>
    <s v="&gt;10"/>
    <m/>
    <s v="scale orientation transversal"/>
    <s v="maybe for the scale orientation "/>
    <m/>
  </r>
  <r>
    <s v="Cf9903"/>
    <s v="unknown"/>
    <s v="incomplete"/>
    <m/>
    <s v="unknown"/>
    <s v="unknown"/>
    <x v="15"/>
    <s v="irregular"/>
    <s v="no"/>
    <s v="very incompleten very angulate"/>
    <s v="none"/>
    <m/>
    <m/>
    <m/>
    <m/>
  </r>
  <r>
    <s v="Cf9904"/>
    <s v="B"/>
    <s v="Cylindral"/>
    <m/>
    <n v="3"/>
    <n v="7"/>
    <x v="5"/>
    <s v="irregular"/>
    <s v="no"/>
    <s v="many striations but not in spiral, seems incomplete"/>
    <s v="&lt;5"/>
    <m/>
    <m/>
    <m/>
    <m/>
  </r>
  <r>
    <s v="Cf9905"/>
    <s v="unknown"/>
    <s v="incomplete"/>
    <m/>
    <n v="3"/>
    <n v="8"/>
    <x v="15"/>
    <s v="smooth"/>
    <s v="no"/>
    <s v="very incomplete in width and lenght"/>
    <s v="none"/>
    <m/>
    <m/>
    <m/>
    <m/>
  </r>
  <r>
    <s v="Cf9906"/>
    <s v="irregular shape"/>
    <s v="irregular in shape"/>
    <m/>
    <n v="5"/>
    <n v="9"/>
    <x v="10"/>
    <s v="irregular"/>
    <s v="yes"/>
    <s v="many traces of gut"/>
    <s v="none"/>
    <m/>
    <m/>
    <s v="maybe for the traces of gut, parralles "/>
    <m/>
  </r>
  <r>
    <s v="Cf9907"/>
    <s v="unknown"/>
    <s v="incomplete"/>
    <m/>
    <s v="unknown"/>
    <s v="unknown"/>
    <x v="7"/>
    <s v="irregular"/>
    <s v="no"/>
    <s v="very small and incomplete"/>
    <s v="&lt;5"/>
    <s v="very big and complete scale"/>
    <m/>
    <s v="maybe for the complete scale "/>
    <m/>
  </r>
  <r>
    <s v="Cf9908"/>
    <s v="H"/>
    <s v="Thin"/>
    <m/>
    <n v="5"/>
    <n v="9"/>
    <x v="9"/>
    <s v="irregular"/>
    <s v="yes"/>
    <s v="quite a tear shape "/>
    <s v="&lt;5"/>
    <m/>
    <m/>
    <m/>
    <m/>
  </r>
  <r>
    <s v="Cf9909"/>
    <s v="F1"/>
    <s v="Spiral"/>
    <m/>
    <n v="3"/>
    <n v="10"/>
    <x v="5"/>
    <s v="irregular"/>
    <s v="yes"/>
    <s v="visible last whorl "/>
    <s v="5 to 10"/>
    <m/>
    <m/>
    <m/>
    <m/>
  </r>
  <r>
    <s v="Cf9910"/>
    <s v="H"/>
    <s v="Thin"/>
    <m/>
    <n v="4"/>
    <n v="8"/>
    <x v="10"/>
    <s v="smooth"/>
    <s v="yes"/>
    <s v="ovoïd, both ends rounded"/>
    <s v="none"/>
    <m/>
    <m/>
    <m/>
    <m/>
  </r>
  <r>
    <s v="Cf9912"/>
    <s v="irregular shape"/>
    <s v="irregular in shape"/>
    <m/>
    <n v="6"/>
    <n v="8"/>
    <x v="2"/>
    <s v="smooth"/>
    <s v="yes"/>
    <s v="flattened, but both ends rounded "/>
    <s v="5 to 10"/>
    <m/>
    <m/>
    <m/>
    <m/>
  </r>
  <r>
    <s v="Cf9913"/>
    <s v="B"/>
    <s v="Cylindral"/>
    <m/>
    <n v="3"/>
    <n v="6"/>
    <x v="2"/>
    <s v="smooth"/>
    <s v="no"/>
    <s v="incomplete, but cylindral"/>
    <s v="&lt;5"/>
    <s v="Gyrolepis"/>
    <m/>
    <m/>
    <m/>
  </r>
  <r>
    <s v="Cf9914"/>
    <s v="irregular shape"/>
    <s v="irregular in shape"/>
    <m/>
    <n v="9"/>
    <n v="9"/>
    <x v="9"/>
    <s v="irregular"/>
    <s v="no"/>
    <s v="quite rounded, incomplete"/>
    <s v="none"/>
    <m/>
    <m/>
    <m/>
    <m/>
  </r>
  <r>
    <s v="Cf9915"/>
    <s v="B"/>
    <s v="Rounded"/>
    <m/>
    <n v="4"/>
    <n v="4"/>
    <x v="12"/>
    <s v="smooth"/>
    <s v="yes"/>
    <s v="round"/>
    <s v="none"/>
    <m/>
    <m/>
    <m/>
    <m/>
  </r>
  <r>
    <s v="Cf9819"/>
    <s v="B"/>
    <s v="Cylindral"/>
    <m/>
    <n v="13"/>
    <n v="30"/>
    <x v="10"/>
    <s v="smooth"/>
    <s v="yes"/>
    <s v="both ends rounded, but flattened"/>
    <s v="none"/>
    <m/>
    <m/>
    <m/>
    <m/>
  </r>
  <r>
    <s v="Cf9820"/>
    <s v="F1"/>
    <s v="Spiral"/>
    <m/>
    <n v="7"/>
    <n v="20"/>
    <x v="9"/>
    <s v="irregular"/>
    <s v="yes"/>
    <s v="both ends tapered, visible last whorl"/>
    <s v="&gt;10"/>
    <s v="Gyrolepis"/>
    <s v="very good orientation scale"/>
    <s v="maybe for the orientation and the quantity "/>
    <m/>
  </r>
  <r>
    <s v="Cf9821"/>
    <s v="F"/>
    <s v="Spiral"/>
    <m/>
    <n v="11"/>
    <n v="21"/>
    <x v="9"/>
    <s v="irregular"/>
    <s v="yes"/>
    <s v="one side tapened and the other rounded, two spiral striations"/>
    <s v="&gt;10"/>
    <m/>
    <m/>
    <m/>
    <m/>
  </r>
  <r>
    <s v="Cf9822"/>
    <s v="B"/>
    <s v="Cylindral"/>
    <m/>
    <n v="8"/>
    <n v="20"/>
    <x v="9"/>
    <s v="smooth"/>
    <s v="yes"/>
    <s v="littles dimples but cylindral "/>
    <s v="none"/>
    <m/>
    <m/>
    <m/>
    <m/>
  </r>
  <r>
    <s v="Cf9823"/>
    <s v="F2"/>
    <s v="Spiral"/>
    <m/>
    <n v="8"/>
    <n v="20"/>
    <x v="9"/>
    <s v="irregular"/>
    <s v="yes"/>
    <s v="very good spiral striations all over the specimen"/>
    <s v="&gt;10"/>
    <s v="Gyrolepis"/>
    <m/>
    <s v="yes for the spiral striation F2"/>
    <m/>
  </r>
  <r>
    <s v="Cf9824"/>
    <s v="B"/>
    <s v="Cylindral"/>
    <m/>
    <n v="5"/>
    <n v="13"/>
    <x v="9"/>
    <s v="smooth"/>
    <s v="no"/>
    <s v="incomplete, one end rounded"/>
    <s v="none"/>
    <m/>
    <m/>
    <m/>
    <m/>
  </r>
  <r>
    <s v="Cf9825"/>
    <s v="unknown"/>
    <s v="incomplete"/>
    <m/>
    <n v="8"/>
    <n v="15"/>
    <x v="20"/>
    <s v="irregular"/>
    <s v="no"/>
    <s v="incomplete, but seems cylindral "/>
    <s v="none"/>
    <m/>
    <m/>
    <m/>
    <m/>
  </r>
  <r>
    <s v="Cf9826"/>
    <s v="B"/>
    <s v="Cylindral"/>
    <m/>
    <n v="9"/>
    <n v="15"/>
    <x v="5"/>
    <s v="smooth"/>
    <s v="no"/>
    <s v="incomplete but seems like a tear shape"/>
    <s v="none"/>
    <m/>
    <m/>
    <m/>
    <m/>
  </r>
  <r>
    <s v="Cf9827"/>
    <s v="F"/>
    <s v="Spiral"/>
    <m/>
    <n v="5"/>
    <n v="12"/>
    <x v="10"/>
    <s v="irregular"/>
    <s v="yes"/>
    <s v="many spiral striations, eucoprus shape like "/>
    <s v="&gt;10"/>
    <m/>
    <m/>
    <m/>
    <m/>
  </r>
  <r>
    <s v="Cf9828"/>
    <s v="B"/>
    <s v="Cylindral"/>
    <m/>
    <n v="7"/>
    <n v="12"/>
    <x v="2"/>
    <s v="smooth"/>
    <s v="yes"/>
    <s v="perfectly ovoïd, both ends rounded"/>
    <s v="none"/>
    <m/>
    <m/>
    <m/>
    <m/>
  </r>
  <r>
    <s v="Cf9829"/>
    <s v="B"/>
    <s v="Cylindral"/>
    <m/>
    <n v="8"/>
    <n v="14"/>
    <x v="5"/>
    <s v="smooth"/>
    <s v="no"/>
    <s v="incomplete but cylindral"/>
    <s v="none"/>
    <m/>
    <m/>
    <m/>
    <m/>
  </r>
  <r>
    <s v="Cf9830"/>
    <s v="F"/>
    <s v="Spiral"/>
    <m/>
    <n v="5"/>
    <n v="16"/>
    <x v="10"/>
    <s v="irregular"/>
    <s v="yes"/>
    <s v="in two parts (broken), many spiral striations "/>
    <s v="&lt;5"/>
    <m/>
    <m/>
    <m/>
    <m/>
  </r>
  <r>
    <s v="Cf9831"/>
    <s v="unknown"/>
    <s v="incomplete"/>
    <m/>
    <n v="5"/>
    <n v="7"/>
    <x v="12"/>
    <s v="smooth"/>
    <s v="no"/>
    <s v="incomplete, but rounded"/>
    <s v="none"/>
    <m/>
    <m/>
    <m/>
    <m/>
  </r>
  <r>
    <s v="Cf9832"/>
    <s v="B"/>
    <s v="Cylindral"/>
    <m/>
    <n v="4"/>
    <n v="10"/>
    <x v="9"/>
    <s v="smooth"/>
    <s v="yes"/>
    <s v="many striations but not in spiral, both ends rounded"/>
    <s v="5 to 10"/>
    <m/>
    <m/>
    <m/>
    <m/>
  </r>
  <r>
    <s v="Cf9833"/>
    <s v="F1"/>
    <s v="Spiral"/>
    <m/>
    <n v="9"/>
    <n v="9"/>
    <x v="12"/>
    <s v="smooth"/>
    <s v="no"/>
    <s v="visible last whorl but incomplete"/>
    <s v="none"/>
    <m/>
    <m/>
    <s v="maybe because the enroullement est bien visible en coupe "/>
    <m/>
  </r>
  <r>
    <s v="Cf9834"/>
    <s v="irregular shape"/>
    <s v="irregular in shape"/>
    <m/>
    <n v="7"/>
    <n v="12"/>
    <x v="9"/>
    <s v="smooth"/>
    <s v="yes"/>
    <s v="odd shape"/>
    <s v="none"/>
    <m/>
    <m/>
    <m/>
    <m/>
  </r>
  <r>
    <s v="Cf9835"/>
    <s v="F"/>
    <s v="Spiral"/>
    <m/>
    <n v="5"/>
    <n v="8"/>
    <x v="12"/>
    <s v="smooth"/>
    <s v="no"/>
    <s v="incomplete but one end rounded, poorly developed spiral but few spiral striations "/>
    <s v="none"/>
    <m/>
    <m/>
    <m/>
    <m/>
  </r>
  <r>
    <s v="Cf9836"/>
    <s v="irregular shape"/>
    <s v="irregular in shape"/>
    <m/>
    <n v="7"/>
    <n v="11"/>
    <x v="9"/>
    <s v="irregular"/>
    <s v="no"/>
    <s v="incomplete and odd shape"/>
    <s v="none"/>
    <m/>
    <m/>
    <m/>
    <m/>
  </r>
  <r>
    <s v="Cf9837"/>
    <s v="H "/>
    <s v="Thin"/>
    <m/>
    <n v="14"/>
    <n v="7"/>
    <x v="9"/>
    <s v="smooth"/>
    <s v="no"/>
    <s v="incomplete but very flattened, many traces of gut"/>
    <s v="none"/>
    <m/>
    <m/>
    <m/>
    <m/>
  </r>
  <r>
    <s v="Cf9838"/>
    <s v="unknown"/>
    <s v="incomplete"/>
    <m/>
    <n v="8"/>
    <n v="13"/>
    <x v="2"/>
    <s v="irregular"/>
    <s v="no"/>
    <s v="incomplete"/>
    <s v="&gt;10"/>
    <s v="Gyrolepis"/>
    <m/>
    <m/>
    <m/>
  </r>
  <r>
    <s v="Cf9839"/>
    <s v="unknown"/>
    <s v="incomplete"/>
    <m/>
    <s v="unknown"/>
    <s v="unknown"/>
    <x v="2"/>
    <s v="irregular"/>
    <s v="no"/>
    <s v="too small and incomplete"/>
    <s v="&lt;5"/>
    <m/>
    <m/>
    <m/>
    <m/>
  </r>
  <r>
    <s v="Cf10038"/>
    <s v="F1"/>
    <s v="Spiral"/>
    <m/>
    <n v="7"/>
    <n v="20"/>
    <x v="2"/>
    <s v="smooth"/>
    <s v="yes"/>
    <s v="visible last whorl"/>
    <s v="none"/>
    <m/>
    <m/>
    <m/>
    <m/>
  </r>
  <r>
    <s v="Cf10039"/>
    <s v="irregular shape"/>
    <s v="irregular in shape"/>
    <m/>
    <n v="15"/>
    <n v="20"/>
    <x v="9"/>
    <s v="irregular"/>
    <s v="yes"/>
    <s v="odd shape"/>
    <s v="&lt;5"/>
    <s v="odd long and thin tube with several layers "/>
    <m/>
    <s v="maybe if I can identify the &quot;tube&quot;"/>
    <m/>
  </r>
  <r>
    <m/>
    <s v="irregular shape"/>
    <s v="irregular in shape"/>
    <m/>
    <m/>
    <m/>
    <x v="14"/>
    <m/>
    <m/>
    <s v="C'est la même chose qu'au dessus "/>
    <s v="other"/>
    <m/>
    <m/>
    <m/>
    <m/>
  </r>
  <r>
    <s v="Cf10040"/>
    <s v="H"/>
    <s v="Thin"/>
    <m/>
    <n v="10"/>
    <n v="14"/>
    <x v="2"/>
    <s v="irregular"/>
    <s v="yes"/>
    <s v="very flattened, ovoïd"/>
    <s v="none"/>
    <m/>
    <m/>
    <m/>
    <m/>
  </r>
  <r>
    <s v="Cf10041"/>
    <s v="F2"/>
    <s v="Spiral"/>
    <m/>
    <n v="6"/>
    <n v="21"/>
    <x v="2"/>
    <s v="irregular"/>
    <s v="yes"/>
    <s v="many spiral striations all over the specimen, but broken in 4 parts "/>
    <s v="&lt;5"/>
    <m/>
    <m/>
    <m/>
    <m/>
  </r>
  <r>
    <s v="Cf10042"/>
    <s v="F1"/>
    <s v="Spiral"/>
    <m/>
    <n v="6"/>
    <n v="12"/>
    <x v="5"/>
    <s v="irregular"/>
    <s v="no"/>
    <s v="visible last whorl but incomplete"/>
    <s v="&gt;10"/>
    <m/>
    <m/>
    <m/>
    <m/>
  </r>
  <r>
    <s v="Cf10043"/>
    <s v="B"/>
    <s v="Cylindral"/>
    <m/>
    <n v="6"/>
    <n v="7"/>
    <x v="9"/>
    <s v="smooth"/>
    <s v="yes"/>
    <s v="small and quite rounded, eucoprus shape"/>
    <s v="&lt;5"/>
    <m/>
    <m/>
    <m/>
    <m/>
  </r>
  <r>
    <s v="Cf10044"/>
    <s v="irregular shape"/>
    <s v="irregular in shape"/>
    <m/>
    <n v="5"/>
    <n v="8"/>
    <x v="7"/>
    <s v="smooth"/>
    <s v="yes"/>
    <s v="odd shape, very angulate "/>
    <s v="none"/>
    <m/>
    <m/>
    <m/>
    <m/>
  </r>
  <r>
    <s v="Cf10045"/>
    <s v="B"/>
    <s v="Rounded"/>
    <m/>
    <n v="5"/>
    <n v="6"/>
    <x v="7"/>
    <s v="smooth"/>
    <s v="yes"/>
    <s v="quite ovoïd, both ends rounded"/>
    <s v="none"/>
    <m/>
    <m/>
    <m/>
    <m/>
  </r>
  <r>
    <s v="Cf10046"/>
    <s v="B"/>
    <s v="Cylindral"/>
    <m/>
    <n v="5"/>
    <n v="9"/>
    <x v="7"/>
    <s v="irregular"/>
    <s v="yes"/>
    <s v="both ends tapered"/>
    <s v="none"/>
    <m/>
    <m/>
    <m/>
    <m/>
  </r>
  <r>
    <s v="Cf10047"/>
    <s v="F1"/>
    <s v="Spiral"/>
    <m/>
    <n v="3"/>
    <n v="6"/>
    <x v="5"/>
    <s v="smooth"/>
    <s v="yes"/>
    <s v="both ends rounded, visible last whorl"/>
    <s v="&lt;5"/>
    <m/>
    <m/>
    <m/>
    <m/>
  </r>
  <r>
    <s v="Cf10048"/>
    <s v="irregular shape"/>
    <s v="irregular in shape"/>
    <m/>
    <n v="3"/>
    <n v="4"/>
    <x v="10"/>
    <s v="smooth"/>
    <s v="yes"/>
    <s v="rounded "/>
    <s v="none"/>
    <m/>
    <m/>
    <m/>
    <m/>
  </r>
  <r>
    <s v="Cf10052"/>
    <s v="unknown"/>
    <s v="incomplete"/>
    <m/>
    <s v="unknown"/>
    <s v="unknown"/>
    <x v="12"/>
    <s v="smooth"/>
    <s v="no"/>
    <s v="too small and incomplete"/>
    <s v="&lt;5"/>
    <m/>
    <m/>
    <m/>
    <m/>
  </r>
  <r>
    <s v="Cf9984"/>
    <s v="F2"/>
    <s v="Spiral"/>
    <m/>
    <n v="4"/>
    <n v="17"/>
    <x v="9"/>
    <s v="smooth"/>
    <s v="yes"/>
    <s v="good spirals striations all over the specimen, both ends rounded"/>
    <s v="none"/>
    <m/>
    <m/>
    <m/>
    <m/>
  </r>
  <r>
    <s v="Cf9985"/>
    <s v="F1"/>
    <s v="Spiral"/>
    <m/>
    <n v="7"/>
    <n v="24"/>
    <x v="10"/>
    <s v="irregular"/>
    <s v="no"/>
    <s v="visible last whorl, one end very tapered"/>
    <s v="&lt;5"/>
    <s v="Gyrolepis"/>
    <m/>
    <m/>
    <m/>
  </r>
  <r>
    <s v="Cf9986"/>
    <s v="unknown"/>
    <s v="incomplete"/>
    <m/>
    <n v="16"/>
    <n v="13"/>
    <x v="5"/>
    <s v="smooth"/>
    <s v="no"/>
    <s v="incomplete but flattened "/>
    <s v="none"/>
    <m/>
    <m/>
    <m/>
    <m/>
  </r>
  <r>
    <s v="Cf9987"/>
    <s v="irregular shape"/>
    <s v="irregular in shape"/>
    <m/>
    <n v="7"/>
    <n v="9"/>
    <x v="9"/>
    <s v="smooth"/>
    <s v="yes"/>
    <s v="very very odd shape"/>
    <s v="none"/>
    <m/>
    <m/>
    <m/>
    <m/>
  </r>
  <r>
    <s v="Cf9988"/>
    <s v="H"/>
    <s v="Thin"/>
    <m/>
    <n v="20"/>
    <n v="13"/>
    <x v="2"/>
    <s v="smooth"/>
    <s v="no"/>
    <s v="incomplete, but very flattened"/>
    <s v="none"/>
    <m/>
    <m/>
    <m/>
    <m/>
  </r>
  <r>
    <s v="Cf9989"/>
    <s v="B"/>
    <s v="Cylindral"/>
    <m/>
    <n v="5"/>
    <n v="15"/>
    <x v="9"/>
    <s v="smooth"/>
    <s v="no"/>
    <s v="flattened with one end tapered"/>
    <s v="none"/>
    <m/>
    <m/>
    <m/>
    <m/>
  </r>
  <r>
    <s v="Cf9990"/>
    <s v="B"/>
    <s v="Cylindral"/>
    <s v="Eucoprus? "/>
    <n v="10"/>
    <n v="19"/>
    <x v="5"/>
    <s v="irregular"/>
    <s v="yes"/>
    <s v="many striations but not in spiral"/>
    <s v="none"/>
    <m/>
    <m/>
    <m/>
    <m/>
  </r>
  <r>
    <s v="Cf9991"/>
    <s v="F"/>
    <s v="Spiral"/>
    <m/>
    <n v="15"/>
    <n v="16"/>
    <x v="5"/>
    <s v="irregular"/>
    <s v="no"/>
    <s v="incomplete but a lot of spiral striations "/>
    <s v="none"/>
    <m/>
    <m/>
    <m/>
    <m/>
  </r>
  <r>
    <s v="Cf9992"/>
    <s v="B"/>
    <s v="Cylindral"/>
    <m/>
    <n v="9"/>
    <n v="22"/>
    <x v="5"/>
    <s v="smooth"/>
    <s v="no"/>
    <s v="incomplete, one end rounded and globally very cylindral"/>
    <s v="none"/>
    <m/>
    <m/>
    <m/>
    <m/>
  </r>
  <r>
    <s v="Cf9993"/>
    <s v="F2"/>
    <s v="Spiral"/>
    <m/>
    <n v="6"/>
    <n v="11"/>
    <x v="15"/>
    <s v="smooth"/>
    <s v="yes"/>
    <s v="very good spiral striations all over the specimen"/>
    <s v="none"/>
    <m/>
    <m/>
    <s v="maybe for the specials striations "/>
    <m/>
  </r>
  <r>
    <s v="Cf9994"/>
    <s v="B"/>
    <s v="Cylindral"/>
    <m/>
    <n v="6"/>
    <n v="12"/>
    <x v="12"/>
    <s v="smooth"/>
    <s v="yes"/>
    <s v="tear shape, one end rounded and the other very tapered "/>
    <s v="5 to 10"/>
    <m/>
    <m/>
    <m/>
    <m/>
  </r>
  <r>
    <s v="Cf9995"/>
    <s v="B"/>
    <s v="Rounded"/>
    <m/>
    <n v="10"/>
    <n v="12"/>
    <x v="12"/>
    <s v="smooth"/>
    <s v="yes"/>
    <s v="rounded but not flattened enought to be a H type"/>
    <s v="&lt;5"/>
    <m/>
    <m/>
    <m/>
    <m/>
  </r>
  <r>
    <s v="Cf9996"/>
    <s v="F2"/>
    <s v="Spiral"/>
    <m/>
    <n v="3"/>
    <n v="9"/>
    <x v="12"/>
    <s v="smooth"/>
    <s v="yes"/>
    <s v="many spiral striations but very smooth"/>
    <s v="none"/>
    <m/>
    <m/>
    <m/>
    <m/>
  </r>
  <r>
    <s v="Cf9997"/>
    <s v="irregular shape"/>
    <s v="irregular in shape"/>
    <m/>
    <n v="6"/>
    <n v="6"/>
    <x v="2"/>
    <s v="irregular"/>
    <s v="yes"/>
    <s v="rounded but angulate so can't be B type"/>
    <s v="&lt;5"/>
    <m/>
    <m/>
    <m/>
    <m/>
  </r>
  <r>
    <s v="Cf9998"/>
    <s v="B"/>
    <s v="Cylindral"/>
    <m/>
    <n v="6"/>
    <n v="11"/>
    <x v="5"/>
    <s v="irregular"/>
    <s v="yes"/>
    <s v="many traces of gut , very flattened "/>
    <s v="none"/>
    <m/>
    <m/>
    <m/>
    <m/>
  </r>
  <r>
    <s v="Cf9999"/>
    <s v="B"/>
    <s v="Cylindral"/>
    <m/>
    <n v="8"/>
    <n v="14"/>
    <x v="2"/>
    <s v="irregular"/>
    <s v="yes"/>
    <s v="flattened with both ends rounded"/>
    <s v="5 to 10"/>
    <m/>
    <m/>
    <m/>
    <m/>
  </r>
  <r>
    <s v="Cf10000"/>
    <s v="H"/>
    <s v="Thin"/>
    <m/>
    <n v="8"/>
    <n v="9"/>
    <x v="5"/>
    <s v="smooth"/>
    <s v="yes"/>
    <s v="rounded"/>
    <s v="none"/>
    <m/>
    <m/>
    <m/>
    <m/>
  </r>
  <r>
    <s v="Cf10001"/>
    <s v="F1"/>
    <s v="Spiral"/>
    <m/>
    <n v="5"/>
    <n v="13"/>
    <x v="10"/>
    <s v="smooth"/>
    <s v="yes"/>
    <s v="last whorl visible, scroll type"/>
    <s v="none"/>
    <m/>
    <m/>
    <m/>
    <m/>
  </r>
  <r>
    <s v="Cf10002"/>
    <s v="F1"/>
    <s v="Spiral"/>
    <m/>
    <n v="4"/>
    <n v="7"/>
    <x v="9"/>
    <s v="irregular"/>
    <s v="no"/>
    <s v="incomplete, but last whorl visible"/>
    <s v="&lt;5"/>
    <m/>
    <m/>
    <m/>
    <m/>
  </r>
  <r>
    <s v="Cf10003"/>
    <s v="B"/>
    <s v="Cylindral"/>
    <m/>
    <n v="4"/>
    <n v="8"/>
    <x v="9"/>
    <s v="smooth"/>
    <s v="no"/>
    <s v="seems incomplete"/>
    <s v="none"/>
    <m/>
    <m/>
    <m/>
    <m/>
  </r>
  <r>
    <s v="Cf10004"/>
    <s v="B"/>
    <s v="Cylindral"/>
    <m/>
    <n v="5"/>
    <n v="8"/>
    <x v="9"/>
    <s v="smooth"/>
    <s v="yes"/>
    <s v="both ends rounded"/>
    <s v="none"/>
    <m/>
    <m/>
    <m/>
    <m/>
  </r>
  <r>
    <s v="Cf10005"/>
    <s v="irregular shape"/>
    <s v="irregular in shape"/>
    <m/>
    <n v="6"/>
    <n v="12"/>
    <x v="9"/>
    <s v="smooth"/>
    <s v="no"/>
    <s v="incomplete, very angulate"/>
    <s v="&lt;5"/>
    <m/>
    <m/>
    <m/>
    <m/>
  </r>
  <r>
    <s v="Cf10006"/>
    <s v="B"/>
    <s v="Cylindral"/>
    <m/>
    <n v="6"/>
    <n v="7"/>
    <x v="2"/>
    <s v="smooth"/>
    <s v="no"/>
    <s v="incomplete but cylindral, one end rounded"/>
    <s v="5 to 10"/>
    <m/>
    <m/>
    <m/>
    <m/>
  </r>
  <r>
    <s v="Cf10007"/>
    <s v="B"/>
    <s v="Cylindral"/>
    <m/>
    <n v="7"/>
    <n v="3"/>
    <x v="5"/>
    <s v="irregular"/>
    <s v="yes"/>
    <s v="very small but cylindral and complete"/>
    <s v="5 to 10"/>
    <m/>
    <m/>
    <m/>
    <m/>
  </r>
  <r>
    <s v="Cf10008"/>
    <s v="B"/>
    <s v="Cylindral"/>
    <m/>
    <n v="6"/>
    <n v="9"/>
    <x v="7"/>
    <s v="smooth"/>
    <s v="yes"/>
    <s v="flattened but not enought to be a H type, ovoïd"/>
    <s v="none"/>
    <m/>
    <m/>
    <m/>
    <m/>
  </r>
  <r>
    <s v="Cf10009"/>
    <s v="B"/>
    <s v="Cylindral"/>
    <m/>
    <n v="4"/>
    <n v="8"/>
    <x v="2"/>
    <s v="irregular"/>
    <s v="no"/>
    <s v="incomplete but cylindral, one end rounded"/>
    <s v="&gt;10"/>
    <s v="Gyrolepis"/>
    <m/>
    <m/>
    <m/>
  </r>
  <r>
    <s v="Cf10010"/>
    <s v="F"/>
    <s v="Spiral"/>
    <m/>
    <n v="8"/>
    <n v="8"/>
    <x v="9"/>
    <s v="smooth"/>
    <s v="yes"/>
    <s v="rounded and flattened but one big spiral striation"/>
    <s v="none"/>
    <m/>
    <m/>
    <m/>
    <m/>
  </r>
  <r>
    <s v="Cf10011"/>
    <s v="F1"/>
    <s v="Spiral"/>
    <m/>
    <n v="4"/>
    <n v="13"/>
    <x v="2"/>
    <s v="irregular"/>
    <s v="no"/>
    <s v="incomplete but visible last whorl"/>
    <s v="&lt;5"/>
    <s v="Gyrolepis"/>
    <m/>
    <m/>
    <m/>
  </r>
  <r>
    <s v="Cf10012"/>
    <s v="F"/>
    <s v="Spiral"/>
    <m/>
    <n v="5"/>
    <n v="10"/>
    <x v="7"/>
    <s v="irregular"/>
    <s v="yes"/>
    <s v="many spiral striations"/>
    <s v="5 to 10"/>
    <m/>
    <m/>
    <m/>
    <m/>
  </r>
  <r>
    <s v="Cf10013"/>
    <s v="F"/>
    <s v="Spiral"/>
    <m/>
    <n v="4"/>
    <n v="6"/>
    <x v="12"/>
    <s v="irregular"/>
    <s v="no"/>
    <s v="many spiral striations but incomplete"/>
    <s v="&lt;5"/>
    <s v="Gyrolepis"/>
    <m/>
    <m/>
    <m/>
  </r>
  <r>
    <s v="Cf10014"/>
    <s v="B"/>
    <s v="Cylindral"/>
    <m/>
    <n v="3"/>
    <n v="9"/>
    <x v="7"/>
    <s v="irregular"/>
    <s v="yes"/>
    <s v="both ends rouned "/>
    <s v="&gt;10"/>
    <m/>
    <m/>
    <m/>
    <m/>
  </r>
  <r>
    <s v="Cf10015"/>
    <s v="unknown"/>
    <s v="incomplete"/>
    <m/>
    <s v="unknown"/>
    <s v="unknown"/>
    <x v="5"/>
    <s v="irregular"/>
    <s v="no"/>
    <s v="very incomplete"/>
    <s v="none"/>
    <m/>
    <m/>
    <m/>
    <m/>
  </r>
  <r>
    <s v="Cf10016"/>
    <s v="irregular shape"/>
    <s v="irregular in shape"/>
    <m/>
    <n v="7"/>
    <n v="10"/>
    <x v="9"/>
    <s v="irregular"/>
    <s v="yes"/>
    <s v="odd shape, angulate, many traces of gut"/>
    <s v="none"/>
    <m/>
    <m/>
    <m/>
    <m/>
  </r>
  <r>
    <s v="Cf10017"/>
    <s v="B"/>
    <s v="Cylindral"/>
    <m/>
    <n v="5"/>
    <n v="6"/>
    <x v="10"/>
    <s v="irregular"/>
    <s v="no"/>
    <s v="incomplete but cylindral, one end rounded"/>
    <s v="none"/>
    <m/>
    <m/>
    <m/>
    <m/>
  </r>
  <r>
    <s v="Cf10018"/>
    <s v="irregular shape"/>
    <s v="irregular in shape"/>
    <m/>
    <n v="5"/>
    <n v="8"/>
    <x v="10"/>
    <s v="irregular"/>
    <s v="yes"/>
    <s v="eucoprus shape"/>
    <s v="&lt;5"/>
    <m/>
    <m/>
    <m/>
    <m/>
  </r>
  <r>
    <s v="Cf10019"/>
    <s v="unknown"/>
    <s v="incomplete"/>
    <m/>
    <s v="unknown"/>
    <s v="unknown"/>
    <x v="13"/>
    <s v="irregular"/>
    <s v="yes"/>
    <s v="very incomplete"/>
    <s v="&lt;5"/>
    <m/>
    <m/>
    <m/>
    <m/>
  </r>
  <r>
    <s v="Cf10020"/>
    <s v="unknown"/>
    <s v="incomplete"/>
    <m/>
    <s v="unknown"/>
    <s v="unknown"/>
    <x v="13"/>
    <s v="irregular"/>
    <s v="no"/>
    <s v="too incomplete and small"/>
    <s v="&gt;10"/>
    <s v="round scales included "/>
    <m/>
    <m/>
    <m/>
  </r>
  <r>
    <s v="Cf10021"/>
    <s v="B"/>
    <s v="Cylindral"/>
    <m/>
    <n v="3"/>
    <n v="6"/>
    <x v="9"/>
    <s v="smooth"/>
    <s v="yes"/>
    <s v="incomplete but cylindral"/>
    <s v="none"/>
    <m/>
    <m/>
    <m/>
    <m/>
  </r>
  <r>
    <s v="Cf10022"/>
    <s v="B"/>
    <s v="Cylindral"/>
    <m/>
    <n v="5"/>
    <n v="7"/>
    <x v="5"/>
    <s v="smooth"/>
    <s v="no"/>
    <s v="flattened but not enought to be a H type, ovoïd"/>
    <s v="none"/>
    <m/>
    <m/>
    <m/>
    <m/>
  </r>
  <r>
    <s v="Cf10023"/>
    <s v="unknown"/>
    <s v="incomplete"/>
    <m/>
    <s v="unknown"/>
    <s v="unknown"/>
    <x v="5"/>
    <s v="smooth"/>
    <s v="no"/>
    <s v="too small and incomplete"/>
    <s v="&lt;5"/>
    <s v="Gyrolepis "/>
    <m/>
    <m/>
    <m/>
  </r>
  <r>
    <s v="Cf10024"/>
    <s v="F"/>
    <s v="Spiral"/>
    <s v="Eucoprus? "/>
    <n v="4"/>
    <n v="6"/>
    <x v="9"/>
    <s v="smooth"/>
    <s v="yes"/>
    <m/>
    <s v="&lt;5"/>
    <m/>
    <m/>
    <m/>
    <m/>
  </r>
  <r>
    <s v="Cf10025"/>
    <s v="unknown"/>
    <s v="incomplete"/>
    <m/>
    <s v="unknown"/>
    <s v="unknown"/>
    <x v="12"/>
    <s v="irregular"/>
    <s v="no"/>
    <s v="too small and incomplete"/>
    <s v="other"/>
    <m/>
    <m/>
    <m/>
    <m/>
  </r>
  <r>
    <s v="Cf10031"/>
    <s v="B"/>
    <s v="Cylindral"/>
    <m/>
    <n v="3"/>
    <n v="5"/>
    <x v="12"/>
    <s v="smooth"/>
    <s v="yes"/>
    <s v="ovoïd, both ends rounded"/>
    <s v="none"/>
    <m/>
    <m/>
    <m/>
    <m/>
  </r>
  <r>
    <s v="Cf9786"/>
    <s v="H"/>
    <s v="Thin"/>
    <m/>
    <n v="8"/>
    <n v="16"/>
    <x v="9"/>
    <s v="smooth"/>
    <s v="no"/>
    <s v="very flattened, incomplete"/>
    <s v="none"/>
    <m/>
    <m/>
    <m/>
    <m/>
  </r>
  <r>
    <s v="Cf9787"/>
    <s v="H"/>
    <s v="Thin"/>
    <m/>
    <n v="8"/>
    <n v="17"/>
    <x v="9"/>
    <s v="irregular"/>
    <s v="yes"/>
    <s v="eucoprus shape"/>
    <s v="none"/>
    <m/>
    <m/>
    <m/>
    <m/>
  </r>
  <r>
    <s v="Cf9788"/>
    <s v="H"/>
    <s v="Thin"/>
    <m/>
    <n v="8"/>
    <n v="11"/>
    <x v="9"/>
    <s v="smooth"/>
    <s v="yes"/>
    <s v="eucoprus shape"/>
    <s v="none"/>
    <m/>
    <m/>
    <m/>
    <m/>
  </r>
  <r>
    <s v="Cf9789"/>
    <s v="B"/>
    <s v="Cylindral"/>
    <m/>
    <n v="21"/>
    <n v="31"/>
    <x v="9"/>
    <s v="irregular"/>
    <s v="yes"/>
    <s v="massive, many irregularities and eucoprus shape"/>
    <s v="&lt;5"/>
    <m/>
    <m/>
    <m/>
    <m/>
  </r>
  <r>
    <s v="Cf9790"/>
    <s v="F"/>
    <s v="Spiral"/>
    <m/>
    <n v="10"/>
    <n v="20"/>
    <x v="9"/>
    <s v="irregular"/>
    <s v="yes"/>
    <s v="both ends slightly tapered"/>
    <s v="&lt;5"/>
    <m/>
    <s v="orientation scales"/>
    <m/>
    <m/>
  </r>
  <r>
    <s v="Cf9791"/>
    <s v="irregular shape"/>
    <s v="irregular in shape"/>
    <m/>
    <n v="13"/>
    <n v="17"/>
    <x v="5"/>
    <s v="irregular"/>
    <s v="yes"/>
    <s v="triangle shape"/>
    <s v="&lt;5"/>
    <m/>
    <m/>
    <m/>
    <m/>
  </r>
  <r>
    <s v="Cf9792"/>
    <s v="F1"/>
    <s v="Spiral"/>
    <m/>
    <n v="9"/>
    <n v="17"/>
    <x v="19"/>
    <s v="irregular"/>
    <s v="yes"/>
    <s v="tooth shape, visible last whorl"/>
    <s v="&lt;5"/>
    <m/>
    <m/>
    <m/>
    <m/>
  </r>
  <r>
    <s v="Cf9793"/>
    <s v="irregular shape"/>
    <s v="irregular in shape"/>
    <m/>
    <n v="14"/>
    <n v="14"/>
    <x v="9"/>
    <s v="irregular"/>
    <s v="yes"/>
    <s v="rounded and flattened but dimples"/>
    <s v="none"/>
    <m/>
    <m/>
    <m/>
    <m/>
  </r>
  <r>
    <s v="Cf9794"/>
    <s v="B"/>
    <s v="Cylindral"/>
    <m/>
    <n v="4"/>
    <n v="8"/>
    <x v="5"/>
    <s v="irregular"/>
    <s v="yes"/>
    <s v="tooth shape, many striations but not in spiral, one end very tapered "/>
    <s v="&gt;10"/>
    <s v="Gyrolepis"/>
    <m/>
    <m/>
    <m/>
  </r>
  <r>
    <s v="Cf9795"/>
    <s v="B"/>
    <s v="Cylindral"/>
    <m/>
    <n v="10"/>
    <n v="5"/>
    <x v="10"/>
    <s v="irregular"/>
    <s v="no"/>
    <s v="incomplete "/>
    <s v="&gt;10"/>
    <s v="Gyrolepis"/>
    <m/>
    <m/>
    <m/>
  </r>
  <r>
    <s v="Cf9796"/>
    <s v="B"/>
    <s v="Cylindral"/>
    <m/>
    <n v="8"/>
    <n v="18"/>
    <x v="9"/>
    <s v="smooth"/>
    <s v="yes"/>
    <s v="eucoprus shape"/>
    <s v="&lt;5"/>
    <m/>
    <m/>
    <m/>
    <m/>
  </r>
  <r>
    <s v="Cf9797"/>
    <s v="B"/>
    <s v="Cylindral"/>
    <m/>
    <n v="7"/>
    <n v="14"/>
    <x v="5"/>
    <s v="smooth"/>
    <s v="yes"/>
    <s v="both ends rounded"/>
    <s v="none"/>
    <m/>
    <m/>
    <m/>
    <m/>
  </r>
  <r>
    <s v="Cf9798"/>
    <s v="B"/>
    <s v="Cylindral"/>
    <m/>
    <n v="10"/>
    <n v="17"/>
    <x v="2"/>
    <s v="smooth"/>
    <s v="no"/>
    <s v="incomplete, one end rounded"/>
    <s v="5 to 10"/>
    <m/>
    <m/>
    <m/>
    <m/>
  </r>
  <r>
    <s v="Cf9799"/>
    <s v="B"/>
    <s v="Cylindral"/>
    <m/>
    <n v="4"/>
    <n v="8"/>
    <x v="10"/>
    <s v="smooth"/>
    <s v="yes"/>
    <s v="both ends rounded"/>
    <s v="none"/>
    <m/>
    <m/>
    <m/>
    <m/>
  </r>
  <r>
    <s v="Cf9800"/>
    <s v="H"/>
    <s v="Thin"/>
    <m/>
    <n v="9"/>
    <n v="17"/>
    <x v="12"/>
    <s v="smooth"/>
    <s v="no"/>
    <s v="incomplete but very flattened, many traces of gut"/>
    <s v="none"/>
    <m/>
    <m/>
    <m/>
    <m/>
  </r>
  <r>
    <s v="Cf9801"/>
    <s v="B"/>
    <s v="Cylindral"/>
    <m/>
    <n v="7"/>
    <n v="18"/>
    <x v="5"/>
    <s v="irregular"/>
    <s v="yes"/>
    <s v="both ends rounded"/>
    <s v="&lt;5"/>
    <m/>
    <m/>
    <m/>
    <m/>
  </r>
  <r>
    <s v="Cf9802"/>
    <s v="unknown"/>
    <s v="incomplete"/>
    <m/>
    <n v="11"/>
    <n v="23"/>
    <x v="12"/>
    <s v="irregular"/>
    <s v="yes"/>
    <s v="incomplete, but seems spiral scroll type"/>
    <s v="none"/>
    <m/>
    <m/>
    <m/>
    <m/>
  </r>
  <r>
    <s v="Cf9803"/>
    <s v="F"/>
    <s v="Spiral"/>
    <m/>
    <n v="10"/>
    <n v="17"/>
    <x v="9"/>
    <s v="smooth"/>
    <s v="yes"/>
    <s v="poorly developed spiral "/>
    <s v="none"/>
    <m/>
    <m/>
    <m/>
    <m/>
  </r>
  <r>
    <s v="Cf9804"/>
    <s v="unknown"/>
    <s v="incomplete"/>
    <m/>
    <n v="5"/>
    <n v="17"/>
    <x v="10"/>
    <s v="irregular"/>
    <s v="no"/>
    <s v="incomplete"/>
    <s v="&lt;5"/>
    <s v="big complete tooth with specific structure"/>
    <m/>
    <m/>
    <m/>
  </r>
  <r>
    <s v="Cf9805"/>
    <s v="B"/>
    <s v="Cylindral"/>
    <m/>
    <n v="12"/>
    <n v="14"/>
    <x v="5"/>
    <s v="irregular"/>
    <s v="yes"/>
    <s v="rounded and flattened"/>
    <s v="none"/>
    <m/>
    <m/>
    <m/>
    <m/>
  </r>
  <r>
    <s v="Cf9806"/>
    <s v="F"/>
    <s v="Spiral"/>
    <m/>
    <n v="8"/>
    <n v="16"/>
    <x v="9"/>
    <s v="irregular"/>
    <s v="yes"/>
    <s v="many traces of gut"/>
    <s v="&lt;5"/>
    <m/>
    <m/>
    <m/>
    <m/>
  </r>
  <r>
    <s v="Cf9807"/>
    <s v="H"/>
    <s v="Thin"/>
    <m/>
    <n v="5"/>
    <n v="13"/>
    <x v="2"/>
    <s v="smooth"/>
    <s v="no"/>
    <s v="incomplete"/>
    <s v="none"/>
    <m/>
    <m/>
    <m/>
    <m/>
  </r>
  <r>
    <s v="Cf9808"/>
    <s v="irregular shape"/>
    <s v="irregular in shape"/>
    <m/>
    <n v="10"/>
    <n v="18"/>
    <x v="2"/>
    <s v="irregular"/>
    <s v="yes"/>
    <s v="few striations but not in spiral "/>
    <s v="&gt;10"/>
    <m/>
    <m/>
    <m/>
    <m/>
  </r>
  <r>
    <s v="Cf9809"/>
    <s v="H"/>
    <s v="Thin"/>
    <m/>
    <n v="7"/>
    <n v="10"/>
    <x v="9"/>
    <s v="smooth"/>
    <s v="no"/>
    <s v="incomplete, one end rounded"/>
    <s v="none"/>
    <m/>
    <m/>
    <m/>
    <m/>
  </r>
  <r>
    <s v="Cf9810"/>
    <s v="B"/>
    <s v="Rounded"/>
    <m/>
    <n v="9"/>
    <n v="9"/>
    <x v="9"/>
    <s v="irregular"/>
    <s v="yes"/>
    <s v="rounded, many irregularities"/>
    <s v="&lt;5"/>
    <m/>
    <m/>
    <m/>
    <m/>
  </r>
  <r>
    <s v="Cf9811"/>
    <s v="H"/>
    <s v="Thin"/>
    <m/>
    <n v="8"/>
    <n v="11"/>
    <x v="9"/>
    <s v="irregular"/>
    <s v="no"/>
    <s v="incomplete"/>
    <s v="&lt;5"/>
    <m/>
    <m/>
    <m/>
    <m/>
  </r>
  <r>
    <s v="Cf9812"/>
    <s v="irregular shape"/>
    <s v="irregular in shape"/>
    <m/>
    <n v="10"/>
    <n v="10"/>
    <x v="9"/>
    <s v="irregular"/>
    <s v="no"/>
    <s v="incomplete, odd shape"/>
    <s v="&lt;5"/>
    <m/>
    <m/>
    <m/>
    <m/>
  </r>
  <r>
    <s v="Cf9813"/>
    <s v="unknown"/>
    <s v="incomplete"/>
    <m/>
    <n v="10"/>
    <n v="10"/>
    <x v="9"/>
    <s v="irregular"/>
    <s v="yes"/>
    <s v="odd shape "/>
    <s v="&lt;5"/>
    <m/>
    <m/>
    <m/>
    <m/>
  </r>
  <r>
    <s v="Cf9814"/>
    <s v="F1"/>
    <s v="Spiral"/>
    <m/>
    <n v="5"/>
    <n v="15"/>
    <x v="9"/>
    <s v="irregular"/>
    <s v="yes"/>
    <s v="visible last whorl, both ends tapered "/>
    <s v="&gt;10"/>
    <s v="Gyrolepis x3 "/>
    <m/>
    <m/>
    <m/>
  </r>
  <r>
    <s v="Cf9815"/>
    <s v="B"/>
    <s v="Cylindral"/>
    <m/>
    <n v="5"/>
    <n v="8"/>
    <x v="12"/>
    <s v="smooth"/>
    <s v="no"/>
    <s v="incomplete but cylindral"/>
    <s v="&lt;5"/>
    <m/>
    <m/>
    <m/>
    <m/>
  </r>
  <r>
    <s v="Cf9816"/>
    <s v="B"/>
    <s v="Cylindral"/>
    <m/>
    <n v="5"/>
    <n v="10"/>
    <x v="9"/>
    <s v="irregular"/>
    <s v="no"/>
    <s v="incomplete "/>
    <s v="&lt;5"/>
    <s v="Gyrolepis"/>
    <m/>
    <m/>
    <m/>
  </r>
  <r>
    <s v="Cf9817"/>
    <s v="unknown"/>
    <s v="incomplete"/>
    <m/>
    <n v="20"/>
    <n v="10"/>
    <x v="2"/>
    <s v="irregular"/>
    <s v="no"/>
    <s v="incomplete but massive "/>
    <s v="&lt;5"/>
    <m/>
    <m/>
    <m/>
    <m/>
  </r>
  <r>
    <m/>
    <s v="unknown"/>
    <s v="incomplete"/>
    <m/>
    <m/>
    <m/>
    <x v="14"/>
    <m/>
    <m/>
    <s v="C'est la même chose qu'au dessus "/>
    <s v="other"/>
    <s v="un super long tube "/>
    <m/>
    <m/>
    <m/>
  </r>
  <r>
    <s v="Cf9818"/>
    <s v="B"/>
    <s v="Cylindral"/>
    <m/>
    <n v="5"/>
    <n v="8"/>
    <x v="12"/>
    <s v="smooth"/>
    <s v="yes"/>
    <s v="ovoïd, both ends rounded"/>
    <s v="none"/>
    <m/>
    <m/>
    <m/>
    <m/>
  </r>
  <r>
    <s v="Cf9916"/>
    <s v="irregular shape"/>
    <s v="irregular in shape"/>
    <m/>
    <n v="19"/>
    <n v="33"/>
    <x v="12"/>
    <s v="irregular"/>
    <s v="yes"/>
    <s v="odd texture, massive, both ends tapered"/>
    <s v="&lt;5"/>
    <m/>
    <m/>
    <m/>
    <m/>
  </r>
  <r>
    <s v="Cf9917"/>
    <s v="F"/>
    <s v="Spiral"/>
    <m/>
    <n v="11"/>
    <n v="17"/>
    <x v="2"/>
    <s v="smooth"/>
    <s v="yes"/>
    <s v="poorly developed spiral "/>
    <s v="&lt;5"/>
    <m/>
    <m/>
    <m/>
    <m/>
  </r>
  <r>
    <s v="Cf9918"/>
    <s v="F"/>
    <s v="Spiral"/>
    <m/>
    <n v="8"/>
    <n v="17"/>
    <x v="5"/>
    <s v="irregular"/>
    <s v="yes"/>
    <s v="many spiral striations all over the specimen  "/>
    <s v="5 to 10"/>
    <m/>
    <s v="orientation scale"/>
    <m/>
    <m/>
  </r>
  <r>
    <s v="Cf9919"/>
    <s v="irregular shape"/>
    <s v="irregular in shape"/>
    <m/>
    <n v="7"/>
    <n v="23"/>
    <x v="2"/>
    <s v="smooth"/>
    <s v="no"/>
    <s v="incomplete, tooth shape with a very tapered end "/>
    <s v="5 to 10"/>
    <m/>
    <m/>
    <m/>
    <m/>
  </r>
  <r>
    <s v="Cf9920"/>
    <s v="unknown"/>
    <s v="incomplete"/>
    <m/>
    <n v="13"/>
    <n v="17"/>
    <x v="2"/>
    <s v="smooth"/>
    <s v="no"/>
    <s v="incomplete, but seems very flattened, the inside is a different color than the outside "/>
    <s v="none"/>
    <m/>
    <m/>
    <m/>
    <m/>
  </r>
  <r>
    <s v="Cf9921"/>
    <s v="unknown"/>
    <s v="incomplete"/>
    <m/>
    <n v="9"/>
    <n v="13"/>
    <x v="9"/>
    <s v="irregular"/>
    <s v="no"/>
    <s v="incomplete, but seems cylindral, many traces of gut"/>
    <s v="&lt;5"/>
    <m/>
    <m/>
    <m/>
    <m/>
  </r>
  <r>
    <s v="Cf9922"/>
    <s v="B"/>
    <s v="Cylindral"/>
    <m/>
    <n v="8"/>
    <n v="14"/>
    <x v="5"/>
    <s v="irregular"/>
    <s v="yes"/>
    <s v="both ends rounded "/>
    <s v="5 to 10"/>
    <m/>
    <m/>
    <m/>
    <m/>
  </r>
  <r>
    <s v="Cf9923"/>
    <s v="B"/>
    <s v="Cylindral"/>
    <m/>
    <n v="10"/>
    <n v="14"/>
    <x v="9"/>
    <s v="irregular"/>
    <s v="yes"/>
    <s v="rounded, odd texture"/>
    <s v="none"/>
    <m/>
    <m/>
    <m/>
    <m/>
  </r>
  <r>
    <s v="Cf9924"/>
    <s v="B"/>
    <s v="Cylindral"/>
    <m/>
    <n v="9"/>
    <n v="12"/>
    <x v="5"/>
    <s v="smooth"/>
    <s v="yes"/>
    <s v="eucoprus shape"/>
    <s v="none"/>
    <m/>
    <m/>
    <m/>
    <m/>
  </r>
  <r>
    <s v="Cf9925"/>
    <s v="F1"/>
    <s v="Spiral"/>
    <m/>
    <n v="6"/>
    <n v="9"/>
    <x v="5"/>
    <s v="smooth"/>
    <s v="yes"/>
    <s v="visible last whorl"/>
    <s v="none"/>
    <m/>
    <m/>
    <m/>
    <m/>
  </r>
  <r>
    <s v="Cf9926"/>
    <s v="H"/>
    <s v="Thin"/>
    <m/>
    <n v="6"/>
    <n v="10"/>
    <x v="5"/>
    <s v="smooth"/>
    <s v="yes"/>
    <s v="ovoïd, both ends rounded"/>
    <s v="&lt;5"/>
    <m/>
    <m/>
    <m/>
    <m/>
  </r>
  <r>
    <s v="Cf9927"/>
    <s v="B"/>
    <s v="Cylindral"/>
    <m/>
    <n v="15"/>
    <n v="46"/>
    <x v="9"/>
    <s v="irregular"/>
    <s v="yes"/>
    <s v="in two parts, both ends are &quot;pad&quot; "/>
    <s v="&lt;5"/>
    <m/>
    <m/>
    <m/>
    <m/>
  </r>
  <r>
    <s v="Cf9928"/>
    <s v="F"/>
    <s v="Spiral"/>
    <m/>
    <n v="5"/>
    <n v="12"/>
    <x v="2"/>
    <s v="irregular"/>
    <s v="yes"/>
    <s v="eucoprus shape"/>
    <s v="&lt;5"/>
    <m/>
    <m/>
    <m/>
    <m/>
  </r>
  <r>
    <s v="Cf9929"/>
    <s v="B"/>
    <s v="Cylindral"/>
    <m/>
    <n v="7"/>
    <n v="10"/>
    <x v="5"/>
    <s v="smooth"/>
    <s v="yes"/>
    <s v="both ends rounded"/>
    <s v="none"/>
    <m/>
    <m/>
    <m/>
    <m/>
  </r>
  <r>
    <s v="Cf9930"/>
    <s v="B"/>
    <s v="Cylindral"/>
    <m/>
    <n v="3"/>
    <n v="5"/>
    <x v="5"/>
    <s v="smooth"/>
    <s v="yes"/>
    <s v="really small "/>
    <s v="5 to 10"/>
    <m/>
    <m/>
    <m/>
    <m/>
  </r>
  <r>
    <s v="Cf9931"/>
    <s v="F"/>
    <s v="Spiral"/>
    <m/>
    <n v="6"/>
    <n v="13"/>
    <x v="2"/>
    <s v="irregular"/>
    <s v="yes"/>
    <s v="both ends flattened, many irregularities"/>
    <s v="&lt;5"/>
    <m/>
    <m/>
    <m/>
    <m/>
  </r>
  <r>
    <s v="Cf9932"/>
    <s v="F"/>
    <s v="Spiral"/>
    <m/>
    <n v="6"/>
    <n v="5"/>
    <x v="2"/>
    <s v="irregular"/>
    <s v="yes"/>
    <s v="small but cylindar with spiral striations"/>
    <s v="&lt;5"/>
    <m/>
    <m/>
    <m/>
    <m/>
  </r>
  <r>
    <s v="Cf9933"/>
    <s v="irregular shape"/>
    <s v="irregular in shape"/>
    <m/>
    <n v="5"/>
    <n v="7"/>
    <x v="9"/>
    <s v="irregular"/>
    <s v="yes"/>
    <s v="very odd shape and texture, for me its not a coprolite"/>
    <s v="none"/>
    <m/>
    <m/>
    <m/>
    <m/>
  </r>
  <r>
    <s v="Cf9934"/>
    <s v="irregular shape"/>
    <s v="irregular in shape"/>
    <m/>
    <n v="6"/>
    <n v="10"/>
    <x v="10"/>
    <s v="irregular"/>
    <s v="yes"/>
    <s v="very odd shape and texture, for me its not a coprolite"/>
    <s v="none"/>
    <m/>
    <m/>
    <m/>
    <m/>
  </r>
  <r>
    <s v="Cf9935"/>
    <s v="B"/>
    <s v="Cylindral"/>
    <m/>
    <n v="5"/>
    <n v="11"/>
    <x v="5"/>
    <s v="smooth"/>
    <s v="yes"/>
    <s v="tooth shape, bery angular, flattened but not enough "/>
    <s v="none"/>
    <m/>
    <m/>
    <m/>
    <m/>
  </r>
  <r>
    <s v="Cf9936"/>
    <s v="unknown"/>
    <s v="incomplete"/>
    <m/>
    <s v="unknown"/>
    <s v="unknown"/>
    <x v="2"/>
    <s v="irregular"/>
    <s v="no"/>
    <s v="too incomplete and small"/>
    <s v="&lt;5"/>
    <m/>
    <m/>
    <m/>
    <m/>
  </r>
  <r>
    <s v="Cf9937"/>
    <s v="B"/>
    <s v="Cylindral"/>
    <m/>
    <n v="6"/>
    <n v="12"/>
    <x v="2"/>
    <s v="irregular"/>
    <s v="no"/>
    <s v="incomplete, many traces of gut  "/>
    <s v="&lt;5"/>
    <m/>
    <m/>
    <m/>
    <m/>
  </r>
  <r>
    <s v="Cf9938"/>
    <s v="unknown"/>
    <s v="incomplete"/>
    <m/>
    <n v="15"/>
    <n v="7"/>
    <x v="9"/>
    <s v="irregular"/>
    <s v="no"/>
    <s v="incomplete, many traces of gut"/>
    <s v="&lt;5"/>
    <s v="including a very long scale rectangular"/>
    <m/>
    <m/>
    <m/>
  </r>
  <r>
    <s v="Cf9939"/>
    <s v="B"/>
    <s v="Cylindral"/>
    <m/>
    <n v="7"/>
    <n v="11"/>
    <x v="5"/>
    <s v="smooth"/>
    <s v="yes"/>
    <s v="flattened but not enough"/>
    <s v="none"/>
    <m/>
    <m/>
    <m/>
    <m/>
  </r>
  <r>
    <s v="Cf9940"/>
    <s v="irregular shape"/>
    <s v="irregular in shape"/>
    <m/>
    <n v="7"/>
    <n v="24"/>
    <x v="9"/>
    <s v="smooth"/>
    <s v="yes"/>
    <s v="in two parts, quite cylindral but not really, one end is tapered"/>
    <s v="&lt;5"/>
    <m/>
    <m/>
    <m/>
    <m/>
  </r>
  <r>
    <s v="Cf9941"/>
    <s v="unknown"/>
    <s v="incomplete"/>
    <m/>
    <n v="7"/>
    <n v="10"/>
    <x v="10"/>
    <s v="smooth"/>
    <s v="no"/>
    <s v="incomplete"/>
    <s v="&lt;5"/>
    <s v="Gyrolepis"/>
    <m/>
    <m/>
    <m/>
  </r>
  <r>
    <s v="Cf9942"/>
    <s v="F"/>
    <s v="Spiral"/>
    <m/>
    <n v="5"/>
    <n v="8"/>
    <x v="10"/>
    <s v="smooth"/>
    <s v="yes"/>
    <s v="eucoprus shape"/>
    <s v="&lt;5"/>
    <m/>
    <m/>
    <m/>
    <m/>
  </r>
  <r>
    <s v="Cf9943"/>
    <s v="F"/>
    <s v="Spiral"/>
    <m/>
    <n v="6"/>
    <n v="13"/>
    <x v="9"/>
    <s v="irregular"/>
    <s v="yes"/>
    <s v="poorly developed spiral but pretty sure its a F type "/>
    <s v="&gt;10"/>
    <s v="Gyrolepis"/>
    <m/>
    <m/>
    <m/>
  </r>
  <r>
    <s v="Cf9944"/>
    <s v="irregular shape"/>
    <s v="irregular in shape"/>
    <m/>
    <n v="3"/>
    <n v="15"/>
    <x v="9"/>
    <s v="smooth"/>
    <s v="yes"/>
    <s v="quite cylindral but quite curved too, many dimples"/>
    <s v="none"/>
    <m/>
    <m/>
    <m/>
    <m/>
  </r>
  <r>
    <s v="Cf9945"/>
    <s v="irregular shape"/>
    <s v="irregular in shape"/>
    <m/>
    <n v="8"/>
    <n v="10"/>
    <x v="9"/>
    <s v="smooth"/>
    <s v="no"/>
    <s v="incomplete, the end is &quot;pad&quot; but rounded"/>
    <s v="none"/>
    <m/>
    <m/>
    <m/>
    <m/>
  </r>
  <r>
    <s v="Cf9946"/>
    <s v="irregular shape"/>
    <s v="irregular in shape"/>
    <m/>
    <n v="11"/>
    <n v="11"/>
    <x v="9"/>
    <s v="irregular"/>
    <s v="no"/>
    <s v="incomplete, the end is &quot;pad&quot; but rounded"/>
    <s v="none"/>
    <m/>
    <m/>
    <m/>
    <m/>
  </r>
  <r>
    <s v="Cf9947"/>
    <s v="B"/>
    <s v="Cylindral"/>
    <m/>
    <n v="5"/>
    <n v="9"/>
    <x v="10"/>
    <s v="smooth"/>
    <s v="no"/>
    <s v="slightly flattened, incomplete"/>
    <s v="&lt;5"/>
    <m/>
    <m/>
    <m/>
    <m/>
  </r>
  <r>
    <s v="Cf9948"/>
    <s v="B"/>
    <s v="Cylindral"/>
    <m/>
    <n v="3"/>
    <n v="7"/>
    <x v="9"/>
    <s v="irregular"/>
    <s v="yes"/>
    <s v="one end rounded and the other tapered"/>
    <s v="&gt;10"/>
    <m/>
    <m/>
    <m/>
    <m/>
  </r>
  <r>
    <s v="Cf9949"/>
    <s v="F"/>
    <s v="Spiral"/>
    <m/>
    <n v="7"/>
    <n v="8"/>
    <x v="5"/>
    <s v="irregular"/>
    <s v="no"/>
    <s v="many spiral striations, incomplete, one end rounded"/>
    <s v="&lt;5"/>
    <m/>
    <m/>
    <m/>
    <m/>
  </r>
  <r>
    <s v="Cf9950"/>
    <s v="unknown"/>
    <s v="incomplete"/>
    <m/>
    <n v="7"/>
    <n v="17"/>
    <x v="5"/>
    <s v="irregular"/>
    <s v="no"/>
    <s v="incomplete, one end very tapered"/>
    <s v="5 to 10"/>
    <m/>
    <m/>
    <m/>
    <m/>
  </r>
  <r>
    <s v="Cf9951"/>
    <s v="irregular shape"/>
    <s v="irregular in shape"/>
    <m/>
    <n v="4"/>
    <n v="14"/>
    <x v="9"/>
    <s v="smooth"/>
    <s v="yes"/>
    <s v="slightly curved but quite cylindral "/>
    <s v="none"/>
    <m/>
    <m/>
    <m/>
    <m/>
  </r>
  <r>
    <s v="Cf9952"/>
    <s v="B"/>
    <s v="Cylindral"/>
    <m/>
    <n v="5"/>
    <n v="13"/>
    <x v="2"/>
    <s v="irregular"/>
    <s v="no"/>
    <s v="many striations but not in spiral"/>
    <s v="&lt;5"/>
    <m/>
    <m/>
    <m/>
    <m/>
  </r>
  <r>
    <s v="Cf9953"/>
    <s v="F1"/>
    <s v="Spiral"/>
    <m/>
    <n v="6"/>
    <n v="16"/>
    <x v="2"/>
    <s v="smooth"/>
    <s v="no"/>
    <s v="last whorl visible, scroll type"/>
    <s v="&gt;10"/>
    <m/>
    <m/>
    <m/>
    <m/>
  </r>
  <r>
    <s v="Cf9954"/>
    <s v="irregular shape"/>
    <s v="irregular in shape"/>
    <m/>
    <n v="10"/>
    <n v="7"/>
    <x v="9"/>
    <s v="irregular"/>
    <s v="yes "/>
    <s v="small rounded and slightly flattened "/>
    <s v="&gt;10"/>
    <m/>
    <m/>
    <m/>
    <m/>
  </r>
  <r>
    <s v="Cf9955"/>
    <s v="unknown"/>
    <s v="incomplete"/>
    <m/>
    <n v="10"/>
    <n v="9"/>
    <x v="2"/>
    <s v="irregular"/>
    <s v="no"/>
    <s v="odd shape"/>
    <s v="none"/>
    <m/>
    <m/>
    <m/>
    <m/>
  </r>
  <r>
    <s v="Cf9956"/>
    <s v="unknown"/>
    <s v="incomplete"/>
    <m/>
    <n v="10"/>
    <n v="13"/>
    <x v="2"/>
    <s v="irregular"/>
    <s v="no"/>
    <s v="seems cylindral "/>
    <s v="none"/>
    <m/>
    <m/>
    <m/>
    <m/>
  </r>
  <r>
    <s v="Cf9957"/>
    <s v="B"/>
    <s v="Cylindral"/>
    <m/>
    <n v="5"/>
    <n v="10"/>
    <x v="5"/>
    <s v="smooth"/>
    <s v="yes "/>
    <s v="both ends rounded "/>
    <s v="&lt;5"/>
    <m/>
    <m/>
    <m/>
    <m/>
  </r>
  <r>
    <s v="Cf9958"/>
    <s v="H"/>
    <s v="Thin"/>
    <m/>
    <n v="6"/>
    <n v="12"/>
    <x v="2"/>
    <s v="irregular"/>
    <s v="no"/>
    <s v="flattened "/>
    <s v="&gt;10"/>
    <s v="Gyrolepis"/>
    <m/>
    <m/>
    <m/>
  </r>
  <r>
    <s v="Cf9959"/>
    <s v="F"/>
    <s v="Spiral"/>
    <m/>
    <n v="5"/>
    <n v="11"/>
    <x v="9"/>
    <s v="irregular"/>
    <s v="no"/>
    <s v="two big spiral striations "/>
    <s v="&lt;5"/>
    <m/>
    <m/>
    <m/>
    <m/>
  </r>
  <r>
    <s v="Cf9960"/>
    <s v="B"/>
    <s v="Cylindral"/>
    <m/>
    <n v="7"/>
    <n v="12"/>
    <x v="9"/>
    <s v="smooth"/>
    <s v="yes "/>
    <s v="ovoïd, both ends rounded"/>
    <s v="5 to 10"/>
    <m/>
    <m/>
    <m/>
    <m/>
  </r>
  <r>
    <s v="Cf9961"/>
    <s v="B"/>
    <s v="Rounded"/>
    <m/>
    <n v="6"/>
    <n v="8"/>
    <x v="10"/>
    <s v="smooth"/>
    <s v="yes "/>
    <s v="rounded"/>
    <s v="&lt;5"/>
    <m/>
    <m/>
    <m/>
    <m/>
  </r>
  <r>
    <s v="Cf9962"/>
    <s v="F1"/>
    <s v="Spiral"/>
    <m/>
    <n v="8"/>
    <n v="9"/>
    <x v="5"/>
    <s v="smooth"/>
    <s v="no"/>
    <s v="last whorl visible, scroll type"/>
    <s v="&gt;10"/>
    <m/>
    <s v="orientation scales"/>
    <m/>
    <m/>
  </r>
  <r>
    <s v="Cf9963"/>
    <s v="B"/>
    <s v="Cylindral"/>
    <m/>
    <n v="5"/>
    <n v="9"/>
    <x v="9"/>
    <s v="irregular"/>
    <s v="no"/>
    <s v="one end rounded "/>
    <s v="&gt;10"/>
    <m/>
    <m/>
    <m/>
    <m/>
  </r>
  <r>
    <s v="Cf9964"/>
    <s v="irregular shape"/>
    <s v="irregular in shape"/>
    <m/>
    <n v="5"/>
    <n v="9"/>
    <x v="5"/>
    <s v="smooth"/>
    <s v="yes "/>
    <s v="odd shape, many irregularities, very angulate shape "/>
    <s v="none"/>
    <m/>
    <m/>
    <m/>
    <m/>
  </r>
  <r>
    <s v="Cf9965"/>
    <s v="B"/>
    <s v="Cylindral"/>
    <m/>
    <n v="4"/>
    <n v="9"/>
    <x v="7"/>
    <s v="smooth"/>
    <s v="no"/>
    <m/>
    <s v="none"/>
    <m/>
    <m/>
    <m/>
    <m/>
  </r>
  <r>
    <s v="Cf9966"/>
    <s v="H"/>
    <s v="Thin"/>
    <m/>
    <n v="4"/>
    <n v="12"/>
    <x v="9"/>
    <s v="smooth"/>
    <s v="yes "/>
    <s v="very flattened and tapered ends "/>
    <s v="&gt;10"/>
    <m/>
    <m/>
    <m/>
    <m/>
  </r>
  <r>
    <s v="Cf9967"/>
    <s v="B"/>
    <s v="Cylindral"/>
    <m/>
    <n v="5"/>
    <n v="7"/>
    <x v="2"/>
    <s v="smooth"/>
    <s v="no"/>
    <s v="seems cylindral "/>
    <s v="none"/>
    <m/>
    <m/>
    <m/>
    <m/>
  </r>
  <r>
    <s v="Cf9968"/>
    <s v="unknown"/>
    <s v="incomplete"/>
    <m/>
    <s v="unknown"/>
    <s v="unknown"/>
    <x v="9"/>
    <s v="irregular"/>
    <s v="no"/>
    <s v="very incomplete"/>
    <s v="&lt;5"/>
    <m/>
    <m/>
    <m/>
    <m/>
  </r>
  <r>
    <s v="Cf9969"/>
    <s v="B"/>
    <s v="Cylindral"/>
    <m/>
    <n v="6"/>
    <n v="8"/>
    <x v="10"/>
    <s v="smooth"/>
    <s v="yes "/>
    <s v="both ends rounded"/>
    <s v="none"/>
    <m/>
    <m/>
    <m/>
    <m/>
  </r>
  <r>
    <s v="Cf9970"/>
    <s v="unknown"/>
    <s v="incomplete"/>
    <m/>
    <n v="5"/>
    <n v="8"/>
    <x v="5"/>
    <s v="irregular"/>
    <s v="no"/>
    <m/>
    <s v="&lt;5"/>
    <m/>
    <m/>
    <m/>
    <m/>
  </r>
  <r>
    <s v="Cf9971"/>
    <s v="F"/>
    <s v="Spiral"/>
    <m/>
    <n v="5"/>
    <n v="7"/>
    <x v="10"/>
    <s v="smooth"/>
    <s v="no"/>
    <s v="cylindral, one end rounded"/>
    <s v="&lt;5"/>
    <m/>
    <m/>
    <m/>
    <m/>
  </r>
  <r>
    <s v="Cf9972"/>
    <s v="unknown"/>
    <s v="incomplete"/>
    <m/>
    <s v="unknown"/>
    <s v="unknown"/>
    <x v="2"/>
    <s v="irregular"/>
    <s v="no"/>
    <s v="too small "/>
    <s v="&lt;5"/>
    <m/>
    <m/>
    <m/>
    <m/>
  </r>
  <r>
    <s v="Cf9973"/>
    <s v="F1"/>
    <s v="Spiral"/>
    <m/>
    <n v="3"/>
    <n v="9"/>
    <x v="9"/>
    <s v="irregular"/>
    <s v="no"/>
    <s v="last whorl visible, scroll type"/>
    <s v="5 to 10"/>
    <m/>
    <m/>
    <m/>
    <m/>
  </r>
  <r>
    <s v="Cf9974"/>
    <s v="unknown"/>
    <s v="incomplete"/>
    <m/>
    <n v="5"/>
    <n v="5"/>
    <x v="9"/>
    <s v="smooth"/>
    <s v="no"/>
    <s v="too incomplete and small"/>
    <s v="&lt;5"/>
    <m/>
    <m/>
    <m/>
    <m/>
  </r>
  <r>
    <s v="Cf9975"/>
    <s v="F"/>
    <s v="Spiral"/>
    <m/>
    <n v="5"/>
    <n v="7"/>
    <x v="9"/>
    <s v="irregular"/>
    <s v="no"/>
    <s v="spiral striations but too incomplete "/>
    <s v="none"/>
    <m/>
    <m/>
    <m/>
    <m/>
  </r>
  <r>
    <s v="Cf9976"/>
    <s v="B"/>
    <s v="Cylindral"/>
    <m/>
    <n v="5"/>
    <n v="10"/>
    <x v="9"/>
    <s v="smooth"/>
    <s v="yes "/>
    <s v="flattened but not enough, both ends rounded"/>
    <s v="&gt;10"/>
    <m/>
    <m/>
    <m/>
    <m/>
  </r>
  <r>
    <s v="Cf9977"/>
    <s v="unknown"/>
    <s v="incomplete"/>
    <m/>
    <s v="unknown"/>
    <s v="unknown"/>
    <x v="2"/>
    <s v="irregular"/>
    <s v="no"/>
    <s v="odd shape, many irregularities like holes"/>
    <s v="none"/>
    <m/>
    <m/>
    <m/>
    <m/>
  </r>
  <r>
    <s v="Cf9978"/>
    <s v="B"/>
    <s v="Cylindral"/>
    <m/>
    <n v="5"/>
    <n v="5"/>
    <x v="9"/>
    <s v="irregular"/>
    <s v="no"/>
    <m/>
    <s v="&lt;5"/>
    <m/>
    <m/>
    <m/>
    <m/>
  </r>
  <r>
    <s v="Cf9979"/>
    <s v="unknown"/>
    <s v="incomplete"/>
    <m/>
    <s v="unknown"/>
    <s v="unknown"/>
    <x v="9"/>
    <s v="irregular"/>
    <s v="no"/>
    <s v="many striations but too incomplete to determine which type is it "/>
    <s v="5 to 10"/>
    <m/>
    <m/>
    <m/>
    <m/>
  </r>
  <r>
    <s v="Cf9980"/>
    <s v="B"/>
    <s v="Cylindral"/>
    <m/>
    <n v="6"/>
    <n v="6"/>
    <x v="10"/>
    <s v="smooth"/>
    <s v="yes"/>
    <s v="small with one end flattened and the other very tapered"/>
    <s v="none"/>
    <m/>
    <m/>
    <m/>
    <m/>
  </r>
  <r>
    <s v="Cf9981"/>
    <s v="unknown"/>
    <s v="incomplete"/>
    <m/>
    <s v="unknown"/>
    <s v="unknown"/>
    <x v="9"/>
    <s v="smooth"/>
    <s v="no"/>
    <s v="too small and incomplete"/>
    <s v="&lt;5"/>
    <m/>
    <m/>
    <m/>
    <m/>
  </r>
  <r>
    <s v="Cf9982"/>
    <s v="B"/>
    <s v="Cylindral"/>
    <m/>
    <n v="5"/>
    <n v="4"/>
    <x v="5"/>
    <s v="irregular"/>
    <s v="no"/>
    <s v="cylindral shape"/>
    <s v="none"/>
    <m/>
    <m/>
    <m/>
    <m/>
  </r>
  <r>
    <s v="Cf9985"/>
    <s v="B"/>
    <s v="Rounded"/>
    <m/>
    <n v="4"/>
    <n v="5"/>
    <x v="5"/>
    <s v="smooth"/>
    <s v="yes"/>
    <s v="few striations but not in spiral "/>
    <s v="none"/>
    <m/>
    <m/>
    <m/>
    <m/>
  </r>
  <r>
    <s v="Cf9988"/>
    <s v="irregular shape"/>
    <s v="irregular in shape"/>
    <m/>
    <n v="8"/>
    <n v="12"/>
    <x v="9"/>
    <s v="irregular"/>
    <s v="yes"/>
    <s v="triangle shape"/>
    <s v="other"/>
    <s v="one special rounded inclusion (picture)"/>
    <s v="maybe if I can identify it "/>
    <m/>
    <m/>
  </r>
  <r>
    <s v="Cf9736"/>
    <s v="B"/>
    <s v="Cylindral"/>
    <m/>
    <n v="20"/>
    <n v="35"/>
    <x v="9"/>
    <s v="irregular"/>
    <s v="yes"/>
    <s v="massive, cylindral with both ends rounded, traces of gut "/>
    <s v="5 to 10"/>
    <m/>
    <m/>
    <m/>
    <m/>
  </r>
  <r>
    <s v="Cf9737"/>
    <s v="B"/>
    <s v="Cylindral"/>
    <m/>
    <n v="8"/>
    <n v="23"/>
    <x v="9"/>
    <s v="smooth"/>
    <s v="no"/>
    <s v="almost complete, one edn rounded"/>
    <s v="none"/>
    <m/>
    <m/>
    <m/>
    <m/>
  </r>
  <r>
    <s v="Cf9738"/>
    <s v="H"/>
    <s v="Thin"/>
    <m/>
    <n v="12"/>
    <n v="19"/>
    <x v="9"/>
    <s v="smooth"/>
    <s v="no"/>
    <s v="very flattened, ovoïd"/>
    <s v="none"/>
    <m/>
    <m/>
    <m/>
    <m/>
  </r>
  <r>
    <s v="Cf9739"/>
    <s v="irregular shape"/>
    <s v="irregular in shape"/>
    <m/>
    <n v="14"/>
    <n v="25"/>
    <x v="9"/>
    <s v="irregular"/>
    <s v="yes"/>
    <s v="many traces of gut in spiral, one side flattened but both ends rounded"/>
    <s v="none"/>
    <m/>
    <m/>
    <m/>
    <m/>
  </r>
  <r>
    <s v="Cf9740"/>
    <s v="B"/>
    <s v="Cylindral"/>
    <m/>
    <n v="8"/>
    <n v="17"/>
    <x v="10"/>
    <s v="irregular"/>
    <s v="yes"/>
    <s v="eucoprus shape"/>
    <s v="none"/>
    <m/>
    <m/>
    <m/>
    <m/>
  </r>
  <r>
    <s v="Cf9741"/>
    <s v="B2"/>
    <s v="Cylindral"/>
    <m/>
    <n v="12"/>
    <n v="17"/>
    <x v="9"/>
    <s v="irregular"/>
    <s v="yes"/>
    <s v="many traces"/>
    <s v="other"/>
    <s v="structure like a hive "/>
    <m/>
    <m/>
    <m/>
  </r>
  <r>
    <s v="Cf9742"/>
    <s v="B"/>
    <s v="Rounded"/>
    <m/>
    <n v="11"/>
    <n v="14"/>
    <x v="5"/>
    <s v="irregular"/>
    <s v="yes"/>
    <s v="rounded"/>
    <s v="&lt;5"/>
    <m/>
    <m/>
    <m/>
    <m/>
  </r>
  <r>
    <s v="Cf9743"/>
    <s v="B"/>
    <s v="Cylindral"/>
    <m/>
    <n v="5"/>
    <n v="10"/>
    <x v="5"/>
    <s v="irregular"/>
    <s v="yes"/>
    <s v="both ends rounded"/>
    <s v="&lt;5"/>
    <m/>
    <m/>
    <m/>
    <m/>
  </r>
  <r>
    <s v="Cf9744"/>
    <s v="F"/>
    <s v="Spiral"/>
    <m/>
    <n v="7"/>
    <n v="12"/>
    <x v="9"/>
    <s v="smooth"/>
    <s v="yes"/>
    <s v="one big striation in the middle of the specimen"/>
    <s v="none"/>
    <m/>
    <m/>
    <m/>
    <m/>
  </r>
  <r>
    <s v="Cf9745"/>
    <s v="B"/>
    <s v="Cylindral"/>
    <m/>
    <n v="7"/>
    <n v="11"/>
    <x v="12"/>
    <s v="smooth"/>
    <s v="no"/>
    <s v="one end rounded"/>
    <s v="&lt;5"/>
    <m/>
    <m/>
    <m/>
    <m/>
  </r>
  <r>
    <s v="Cf9746"/>
    <s v="B"/>
    <s v="Cylindral"/>
    <m/>
    <n v="4"/>
    <n v="14"/>
    <x v="2"/>
    <s v="irregular"/>
    <s v="yes"/>
    <s v="tooth shape"/>
    <s v="&gt;10"/>
    <m/>
    <m/>
    <m/>
    <m/>
  </r>
  <r>
    <s v="Cf9747"/>
    <s v="B"/>
    <s v="Rounded"/>
    <m/>
    <n v="5"/>
    <n v="7"/>
    <x v="5"/>
    <s v="smooth"/>
    <s v="yes"/>
    <s v="both ends rounded, rounded shape"/>
    <s v="&lt;5"/>
    <m/>
    <m/>
    <m/>
    <m/>
  </r>
  <r>
    <s v="Cf9748"/>
    <s v="B"/>
    <s v="Cylindral"/>
    <m/>
    <n v="7"/>
    <n v="18"/>
    <x v="5"/>
    <s v="smooth"/>
    <s v="yes"/>
    <s v="slightly flattened, but both ends rounded"/>
    <s v="none"/>
    <m/>
    <m/>
    <m/>
    <m/>
  </r>
  <r>
    <s v="Cf9749"/>
    <s v="B"/>
    <s v="Cylindral"/>
    <m/>
    <n v="5"/>
    <n v="11"/>
    <x v="9"/>
    <s v="irregular"/>
    <s v="no"/>
    <s v="many striations but not in spiral"/>
    <s v="none"/>
    <m/>
    <m/>
    <m/>
    <m/>
  </r>
  <r>
    <s v="Cf9750"/>
    <s v="F"/>
    <s v="Spiral"/>
    <m/>
    <n v="8"/>
    <n v="13"/>
    <x v="2"/>
    <s v="irregular"/>
    <s v="no"/>
    <s v="many spiral striations but poorly developed spiral"/>
    <s v="&lt;5"/>
    <m/>
    <m/>
    <m/>
    <m/>
  </r>
  <r>
    <s v="Cf9751"/>
    <s v="H"/>
    <s v="Thin"/>
    <m/>
    <n v="7"/>
    <n v="17"/>
    <x v="5"/>
    <s v="smooth"/>
    <s v="yes"/>
    <s v="flattened"/>
    <s v="none"/>
    <m/>
    <m/>
    <m/>
    <m/>
  </r>
  <r>
    <s v="Cf9752"/>
    <s v="irregular shape"/>
    <s v="irregular in shape"/>
    <m/>
    <n v="14"/>
    <n v="19"/>
    <x v="9"/>
    <s v="irregular"/>
    <s v="yes"/>
    <s v="massive, many irregularities   "/>
    <s v="none"/>
    <m/>
    <m/>
    <m/>
    <m/>
  </r>
  <r>
    <s v="Cf9753"/>
    <s v="B"/>
    <s v="Cylindral"/>
    <m/>
    <n v="7"/>
    <n v="16"/>
    <x v="9"/>
    <s v="smooth"/>
    <s v="yes"/>
    <s v="cylindral, both ends rounded"/>
    <s v="none"/>
    <m/>
    <m/>
    <m/>
    <m/>
  </r>
  <r>
    <s v="Cf9754"/>
    <s v="F"/>
    <s v="Spiral"/>
    <m/>
    <n v="7"/>
    <n v="10"/>
    <x v="10"/>
    <s v="irregular"/>
    <s v="no"/>
    <s v="many spiral striations"/>
    <s v="&lt;5"/>
    <m/>
    <m/>
    <m/>
    <m/>
  </r>
  <r>
    <s v="Cf9755"/>
    <s v="B"/>
    <s v="Cylindral"/>
    <m/>
    <n v="6"/>
    <n v="12"/>
    <x v="10"/>
    <s v="smooth"/>
    <s v="no"/>
    <s v="one end rounded"/>
    <s v="none"/>
    <m/>
    <m/>
    <m/>
    <m/>
  </r>
  <r>
    <s v="Cf9756"/>
    <s v="irregular shape"/>
    <s v="irregular in shape"/>
    <m/>
    <n v="7"/>
    <n v="9"/>
    <x v="10"/>
    <s v="smooth"/>
    <s v="yes"/>
    <s v="odd shape"/>
    <s v="&lt;5"/>
    <m/>
    <m/>
    <m/>
    <m/>
  </r>
  <r>
    <s v="Cf9757"/>
    <s v="F1"/>
    <s v="Spiral"/>
    <m/>
    <n v="3"/>
    <n v="12"/>
    <x v="5"/>
    <s v="irregular"/>
    <s v="yes "/>
    <s v="visible last whorl, scroll type"/>
    <s v="&gt;10"/>
    <m/>
    <m/>
    <m/>
    <m/>
  </r>
  <r>
    <s v="Cf9758"/>
    <s v="unknown"/>
    <s v="incomplete"/>
    <m/>
    <n v="4"/>
    <n v="4"/>
    <x v="9"/>
    <s v="smooth"/>
    <s v="no"/>
    <s v="too small and incomplete"/>
    <s v="none"/>
    <m/>
    <m/>
    <m/>
    <m/>
  </r>
  <r>
    <s v="Cf9759"/>
    <s v="irregular shape"/>
    <s v="irregular in shape"/>
    <m/>
    <n v="8"/>
    <n v="11"/>
    <x v="9"/>
    <s v="irregular"/>
    <s v="yes"/>
    <s v="quite rounded  "/>
    <s v="none"/>
    <m/>
    <m/>
    <m/>
    <m/>
  </r>
  <r>
    <s v="Cf9760"/>
    <s v="unknown"/>
    <s v="incomplete"/>
    <m/>
    <s v="unknown"/>
    <s v="unknown"/>
    <x v="5"/>
    <s v="irregular"/>
    <s v="no"/>
    <s v="too incomplete and small"/>
    <s v="none"/>
    <m/>
    <m/>
    <m/>
    <m/>
  </r>
  <r>
    <s v="Cf9761"/>
    <s v="F"/>
    <s v="Spiral"/>
    <m/>
    <n v="10"/>
    <n v="12"/>
    <x v="9"/>
    <s v="irregular"/>
    <s v="yes"/>
    <s v="one big spiral striation"/>
    <s v="&gt;10"/>
    <s v="Gyrolepis x4"/>
    <s v="&gt;20"/>
    <m/>
    <m/>
  </r>
  <r>
    <s v="Cf9762"/>
    <s v="F"/>
    <s v="Spiral"/>
    <m/>
    <n v="5"/>
    <n v="15"/>
    <x v="5"/>
    <s v="irregular"/>
    <s v="yes"/>
    <s v="poorly developed spiral but pretty sure its a F type "/>
    <s v="5 to 10"/>
    <m/>
    <m/>
    <m/>
    <m/>
  </r>
  <r>
    <s v="Cf9763"/>
    <s v="B"/>
    <s v="Cylindral"/>
    <m/>
    <n v="6"/>
    <n v="6"/>
    <x v="5"/>
    <s v="smooth"/>
    <s v="no"/>
    <s v="slightly flattened"/>
    <s v="&lt;5"/>
    <m/>
    <m/>
    <m/>
    <m/>
  </r>
  <r>
    <s v="Cf9764"/>
    <s v="F1"/>
    <s v="Spiral"/>
    <m/>
    <n v="3"/>
    <n v="10"/>
    <x v="9"/>
    <s v="smooth"/>
    <s v="yes"/>
    <s v="visible last whorl"/>
    <s v="&lt;5"/>
    <m/>
    <m/>
    <m/>
    <m/>
  </r>
  <r>
    <s v="Cf9765"/>
    <s v="B"/>
    <s v="Cylindral"/>
    <m/>
    <n v="9"/>
    <n v="15"/>
    <x v="5"/>
    <s v="smooth"/>
    <s v="yes"/>
    <s v="quite rounded, both ends rounded"/>
    <s v="none"/>
    <m/>
    <m/>
    <m/>
    <m/>
  </r>
  <r>
    <s v="Cf9766"/>
    <s v="B"/>
    <s v="Cylindral"/>
    <m/>
    <n v="9"/>
    <n v="12"/>
    <x v="9"/>
    <s v="smooth"/>
    <s v="yes"/>
    <s v="quite flattened"/>
    <s v="none"/>
    <m/>
    <m/>
    <m/>
    <m/>
  </r>
  <r>
    <s v="Cf9767"/>
    <s v="F1"/>
    <s v="Spiral"/>
    <m/>
    <n v="5"/>
    <n v="9"/>
    <x v="9"/>
    <s v="irregular"/>
    <s v="no"/>
    <s v="one end very tapered, visible spiral inside "/>
    <s v="&gt;10"/>
    <m/>
    <m/>
    <m/>
    <m/>
  </r>
  <r>
    <s v="Cf9768"/>
    <s v="unknown"/>
    <s v="incomplete"/>
    <m/>
    <n v="6"/>
    <n v="4"/>
    <x v="2"/>
    <s v="smooth"/>
    <s v="no"/>
    <s v="very small "/>
    <s v="5 to 10"/>
    <m/>
    <m/>
    <m/>
    <m/>
  </r>
  <r>
    <s v="Cf9769"/>
    <s v="B"/>
    <s v="Cylindral"/>
    <m/>
    <n v="5"/>
    <n v="12"/>
    <x v="12"/>
    <s v="irregular"/>
    <s v="no"/>
    <s v="vertical striation "/>
    <s v="none"/>
    <m/>
    <m/>
    <m/>
    <m/>
  </r>
  <r>
    <s v="Cf9770"/>
    <s v="unknown"/>
    <s v="incomplete"/>
    <m/>
    <n v="6"/>
    <n v="4"/>
    <x v="9"/>
    <s v="smooth"/>
    <s v="no"/>
    <s v="very incomplete but it is a cylindral part "/>
    <s v="&lt;5"/>
    <m/>
    <m/>
    <m/>
    <m/>
  </r>
  <r>
    <s v="Cf9771"/>
    <s v="B"/>
    <s v="Cylindral"/>
    <m/>
    <n v="6"/>
    <n v="10"/>
    <x v="2"/>
    <s v="irregular"/>
    <s v="yes"/>
    <s v="one end is more flattened than the other"/>
    <s v="none"/>
    <m/>
    <m/>
    <m/>
    <m/>
  </r>
  <r>
    <s v="Cf9772"/>
    <s v="B"/>
    <s v="Cylindral"/>
    <m/>
    <n v="6"/>
    <n v="10"/>
    <x v="2"/>
    <s v="irregular"/>
    <s v="no"/>
    <m/>
    <s v="&lt;5"/>
    <m/>
    <m/>
    <m/>
    <m/>
  </r>
  <r>
    <s v="Cf9773"/>
    <s v="H"/>
    <s v="Thin"/>
    <m/>
    <n v="10"/>
    <n v="8"/>
    <x v="9"/>
    <s v="irregular"/>
    <s v="no"/>
    <s v="one end is M shape "/>
    <s v="&lt;5"/>
    <m/>
    <m/>
    <m/>
    <m/>
  </r>
  <r>
    <s v="Cf9774"/>
    <s v="B"/>
    <s v="Cylindral"/>
    <m/>
    <n v="6"/>
    <n v="5"/>
    <x v="2"/>
    <s v="irregular"/>
    <s v="no"/>
    <m/>
    <s v="5 to 10"/>
    <m/>
    <m/>
    <m/>
    <m/>
  </r>
  <r>
    <s v="Cf9775"/>
    <s v="B"/>
    <s v="Cylindral"/>
    <m/>
    <n v="5"/>
    <n v="9"/>
    <x v="9"/>
    <s v="smooth"/>
    <s v="no"/>
    <s v="one end is very rounded"/>
    <s v="&lt;5"/>
    <m/>
    <m/>
    <m/>
    <m/>
  </r>
  <r>
    <s v="Cf9776"/>
    <s v="irregular shape"/>
    <s v="irregular in shape"/>
    <m/>
    <n v="9"/>
    <n v="15"/>
    <x v="9"/>
    <s v="smooth"/>
    <s v="no"/>
    <s v="not cylindral, quite curved, with a &quot;pas&quot; on one side"/>
    <s v="none"/>
    <m/>
    <m/>
    <m/>
    <m/>
  </r>
  <r>
    <s v="Cf9777"/>
    <s v="F1"/>
    <s v="Spiral"/>
    <m/>
    <n v="5"/>
    <n v="8"/>
    <x v="12"/>
    <s v="irregular"/>
    <s v="no"/>
    <s v="poorly developed spiral but pretty sure its a F type "/>
    <s v="none"/>
    <m/>
    <m/>
    <m/>
    <m/>
  </r>
  <r>
    <s v="Cf9778"/>
    <s v="B"/>
    <s v="Rounded"/>
    <m/>
    <n v="5"/>
    <n v="7"/>
    <x v="2"/>
    <s v="smooth"/>
    <s v="yes"/>
    <s v="losangic shape"/>
    <s v="none"/>
    <m/>
    <m/>
    <m/>
    <m/>
  </r>
  <r>
    <s v="Cf9779"/>
    <s v="unknown"/>
    <s v="incomplete"/>
    <m/>
    <n v="7"/>
    <n v="10"/>
    <x v="5"/>
    <s v="irregular"/>
    <s v="no"/>
    <s v="too incomplete and small"/>
    <s v="none"/>
    <m/>
    <m/>
    <m/>
    <m/>
  </r>
  <r>
    <s v="Cf9780"/>
    <s v="H"/>
    <s v="Thin"/>
    <m/>
    <n v="5"/>
    <n v="10"/>
    <x v="13"/>
    <s v="irregular"/>
    <s v="yes"/>
    <s v="quite curved"/>
    <s v="none"/>
    <m/>
    <m/>
    <m/>
    <m/>
  </r>
  <r>
    <s v="Cf9781"/>
    <s v="B"/>
    <s v="Cylindral"/>
    <m/>
    <n v="5"/>
    <n v="6"/>
    <x v="9"/>
    <s v="irregular"/>
    <s v="no"/>
    <s v="quite flattened but one end rounded"/>
    <s v="&lt;5"/>
    <m/>
    <m/>
    <m/>
    <m/>
  </r>
  <r>
    <s v="Cf9782"/>
    <s v="unknown"/>
    <s v="incomplete"/>
    <m/>
    <n v="4"/>
    <n v="5"/>
    <x v="9"/>
    <s v="irregular"/>
    <s v="no"/>
    <s v="too small and incomplete"/>
    <s v="&lt;5"/>
    <s v="Gyrolepis"/>
    <m/>
    <m/>
    <m/>
  </r>
  <r>
    <s v="Cf9783"/>
    <s v="B"/>
    <s v="Rounded"/>
    <m/>
    <n v="7"/>
    <n v="8"/>
    <x v="7"/>
    <s v="irregular"/>
    <s v="yes"/>
    <s v="many holes and traces of gut (littles holes everywhere)"/>
    <s v="none"/>
    <m/>
    <m/>
    <m/>
    <m/>
  </r>
  <r>
    <s v="Cf9784"/>
    <s v="unknown"/>
    <s v="incomplete"/>
    <m/>
    <s v="unknown"/>
    <s v="unknown"/>
    <x v="12"/>
    <s v="smooth"/>
    <s v="no"/>
    <s v="too small and incomplete"/>
    <s v="&lt;5"/>
    <m/>
    <m/>
    <m/>
    <m/>
  </r>
  <r>
    <s v="Cf9785"/>
    <s v="B"/>
    <s v="Cylindral"/>
    <m/>
    <n v="4"/>
    <n v="9"/>
    <x v="9"/>
    <s v="irregular"/>
    <s v="no"/>
    <s v="very tapened and flattened but not enough to be a H type"/>
    <s v="none"/>
    <m/>
    <m/>
    <m/>
    <m/>
  </r>
  <r>
    <s v="Cf10424"/>
    <s v="H"/>
    <s v="Thin"/>
    <m/>
    <n v="8"/>
    <n v="10"/>
    <x v="13"/>
    <s v="irregular"/>
    <s v="yes"/>
    <m/>
    <s v="none"/>
    <m/>
    <m/>
    <m/>
    <m/>
  </r>
  <r>
    <s v="Cf10425"/>
    <s v="B"/>
    <s v="Cylindral"/>
    <m/>
    <n v="3"/>
    <n v="6"/>
    <x v="9"/>
    <s v="irregular"/>
    <s v="yes"/>
    <s v="very small, tooth shape"/>
    <s v="&lt;5"/>
    <m/>
    <m/>
    <m/>
    <m/>
  </r>
  <r>
    <s v="Cf10426"/>
    <s v="B"/>
    <s v="Cylindral"/>
    <m/>
    <n v="5"/>
    <n v="10"/>
    <x v="2"/>
    <s v="smooth"/>
    <s v="no"/>
    <s v="one end very tapered  "/>
    <s v="5 to 10"/>
    <m/>
    <m/>
    <m/>
    <m/>
  </r>
  <r>
    <s v="Cf10427.1"/>
    <s v="B"/>
    <s v="Rounded"/>
    <m/>
    <n v="5"/>
    <n v="7"/>
    <x v="9"/>
    <s v="irregular"/>
    <s v="yes"/>
    <s v="ovoïd, both ends rounded"/>
    <s v="&lt;5"/>
    <m/>
    <m/>
    <m/>
    <m/>
  </r>
  <r>
    <s v="Cf10427.2"/>
    <s v="irregular shape"/>
    <s v="irregular in shape"/>
    <m/>
    <n v="6"/>
    <n v="8"/>
    <x v="9"/>
    <s v="irregular"/>
    <s v="no"/>
    <s v="not really rounded but not really cylindral too "/>
    <s v="none"/>
    <m/>
    <m/>
    <m/>
    <m/>
  </r>
  <r>
    <s v="Cf10288"/>
    <s v="irregular shape"/>
    <s v="irregular in shape"/>
    <m/>
    <n v="14"/>
    <n v="27"/>
    <x v="9"/>
    <s v="irregular"/>
    <s v="yes"/>
    <s v="massvie, odd shape but quite cylindral "/>
    <s v="none"/>
    <m/>
    <m/>
    <m/>
    <m/>
  </r>
  <r>
    <s v="Cf10289"/>
    <s v="F"/>
    <s v="Spiral"/>
    <m/>
    <n v="12"/>
    <n v="21"/>
    <x v="5"/>
    <s v="irregular"/>
    <s v="no"/>
    <s v="many spiral striations"/>
    <s v="&lt;5"/>
    <m/>
    <m/>
    <m/>
    <m/>
  </r>
  <r>
    <s v="Cf10290"/>
    <s v="B"/>
    <s v="Cylindral"/>
    <m/>
    <n v="6"/>
    <n v="8"/>
    <x v="9"/>
    <s v="smooth"/>
    <s v="yes"/>
    <s v="flattened but both ends roudned and ovoïd"/>
    <s v="none"/>
    <m/>
    <m/>
    <m/>
    <m/>
  </r>
  <r>
    <s v="Cf10291"/>
    <s v="irregular shape"/>
    <s v="irregular in shape"/>
    <m/>
    <n v="9"/>
    <n v="9"/>
    <x v="5"/>
    <s v="irregular"/>
    <s v="yes"/>
    <s v="rounded and flattened but with too many irregularities"/>
    <s v="&gt;10"/>
    <m/>
    <m/>
    <m/>
    <m/>
  </r>
  <r>
    <s v="Cf10292"/>
    <s v="B"/>
    <s v="Cylindral"/>
    <m/>
    <n v="6"/>
    <n v="21"/>
    <x v="2"/>
    <s v="irregular"/>
    <s v="yes"/>
    <s v="both ends very tapered"/>
    <s v="&gt;10"/>
    <s v="Gyrolepis"/>
    <m/>
    <m/>
    <m/>
  </r>
  <r>
    <s v="Cf10293"/>
    <s v="F"/>
    <s v="Spiral"/>
    <m/>
    <n v="5"/>
    <n v="11"/>
    <x v="2"/>
    <s v="smooth"/>
    <s v="yes"/>
    <s v="two big spiral striations "/>
    <s v="none"/>
    <m/>
    <m/>
    <m/>
    <m/>
  </r>
  <r>
    <s v="Cf10294"/>
    <s v="unknown"/>
    <s v="incomplete"/>
    <m/>
    <n v="7"/>
    <n v="7"/>
    <x v="2"/>
    <s v="smooth"/>
    <s v="no"/>
    <s v="too incomplete  "/>
    <s v="&lt;5"/>
    <m/>
    <m/>
    <m/>
    <m/>
  </r>
  <r>
    <s v="Cf10295"/>
    <s v="B"/>
    <s v="Cylindral"/>
    <m/>
    <n v="5"/>
    <n v="8"/>
    <x v="10"/>
    <s v="smooth"/>
    <s v="yes"/>
    <s v="slightly curved"/>
    <s v="none"/>
    <m/>
    <m/>
    <m/>
    <m/>
  </r>
  <r>
    <s v="Cf10296"/>
    <s v="B"/>
    <s v="Rounded"/>
    <m/>
    <n v="5"/>
    <n v="5"/>
    <x v="5"/>
    <s v="smooth"/>
    <s v="yes"/>
    <s v="very small and rounded"/>
    <s v="none"/>
    <m/>
    <m/>
    <m/>
    <m/>
  </r>
  <r>
    <s v="Cf10297"/>
    <s v="B"/>
    <s v="Cylindral"/>
    <m/>
    <n v="6"/>
    <n v="7"/>
    <x v="2"/>
    <s v="irregular"/>
    <s v="no"/>
    <s v="cylindral"/>
    <s v="&gt;10"/>
    <s v="Gyrolepis "/>
    <m/>
    <m/>
    <m/>
  </r>
  <r>
    <s v="Cf10298"/>
    <s v="B"/>
    <s v="Cylindral"/>
    <m/>
    <n v="8"/>
    <n v="12"/>
    <x v="9"/>
    <s v="irregular"/>
    <s v="no"/>
    <s v="very incomplete but it is a cylindral part "/>
    <s v="none"/>
    <m/>
    <m/>
    <m/>
    <m/>
  </r>
  <r>
    <s v="Cf10299"/>
    <s v="unknown"/>
    <s v="incomplete"/>
    <m/>
    <s v="unknown"/>
    <s v="unknown"/>
    <x v="10"/>
    <s v="irregular"/>
    <s v="no"/>
    <s v="very incomplete and angular "/>
    <s v="&lt;5"/>
    <m/>
    <m/>
    <m/>
    <m/>
  </r>
  <r>
    <s v="Cf10300"/>
    <s v="H"/>
    <s v="Thin"/>
    <m/>
    <n v="10"/>
    <n v="14"/>
    <x v="9"/>
    <s v="irregular"/>
    <s v="yes"/>
    <s v="flattened but quite thick at one side "/>
    <s v="none"/>
    <m/>
    <m/>
    <m/>
    <m/>
  </r>
  <r>
    <s v="Cf10301"/>
    <s v="irregular shape"/>
    <s v="irregular in shape"/>
    <m/>
    <n v="9"/>
    <n v="15"/>
    <x v="5"/>
    <s v="smooth"/>
    <s v="no"/>
    <s v="triangle shape  "/>
    <s v="none"/>
    <m/>
    <m/>
    <m/>
    <m/>
  </r>
  <r>
    <s v="Cf10302"/>
    <s v="irregular shape"/>
    <s v="irregular in shape"/>
    <m/>
    <n v="10"/>
    <n v="13"/>
    <x v="5"/>
    <s v="irregular"/>
    <s v="yes"/>
    <s v="too flattened to be B type but not enough to be H type "/>
    <s v="&lt;5"/>
    <m/>
    <m/>
    <m/>
    <m/>
  </r>
  <r>
    <s v="Cf10303"/>
    <s v="B"/>
    <s v="Rounded"/>
    <m/>
    <n v="6"/>
    <n v="6"/>
    <x v="9"/>
    <s v="irregular"/>
    <s v="no"/>
    <s v="almost complete  "/>
    <s v="&lt;5"/>
    <m/>
    <m/>
    <m/>
    <m/>
  </r>
  <r>
    <s v="Cf10304"/>
    <s v="H"/>
    <s v="Thin"/>
    <m/>
    <n v="6"/>
    <n v="8"/>
    <x v="12"/>
    <s v="irregular"/>
    <s v="no"/>
    <s v="almost complete, not really ovoïd but very flattened "/>
    <s v="none"/>
    <m/>
    <m/>
    <m/>
    <m/>
  </r>
  <r>
    <s v="Cf10305"/>
    <s v="B"/>
    <s v="Cylindral"/>
    <m/>
    <n v="4"/>
    <n v="10"/>
    <x v="5"/>
    <s v="smooth"/>
    <s v="yes"/>
    <s v="very ovoïd and both ends rounded"/>
    <s v="none"/>
    <m/>
    <m/>
    <m/>
    <m/>
  </r>
  <r>
    <s v="Cf10306"/>
    <s v="irregular shape"/>
    <s v="irregular in shape"/>
    <m/>
    <n v="8"/>
    <n v="12"/>
    <x v="12"/>
    <s v="smooth"/>
    <s v="yes"/>
    <s v="very odd shape, triangle shape but with many dimples "/>
    <s v="none"/>
    <m/>
    <m/>
    <m/>
    <m/>
  </r>
  <r>
    <s v="Cf10307"/>
    <s v="B"/>
    <s v="Cylindral"/>
    <m/>
    <n v="9"/>
    <n v="15"/>
    <x v="2"/>
    <s v="irregular"/>
    <s v="yes"/>
    <s v="ovoïd, both ends rounded"/>
    <s v="none"/>
    <m/>
    <m/>
    <m/>
    <m/>
  </r>
  <r>
    <s v="Cf10308"/>
    <s v="B"/>
    <s v="Cylindral"/>
    <m/>
    <n v="5"/>
    <n v="12"/>
    <x v="20"/>
    <s v="irregular"/>
    <s v="yes"/>
    <s v="eucoprus shape"/>
    <s v="&lt;5"/>
    <m/>
    <m/>
    <m/>
    <m/>
  </r>
  <r>
    <s v="Cf10309"/>
    <s v="B"/>
    <s v="Cylindral"/>
    <m/>
    <n v="6"/>
    <n v="11"/>
    <x v="9"/>
    <s v="irregular"/>
    <s v="yes"/>
    <s v="tear shape, one end rounded and the other very tapered "/>
    <s v="none"/>
    <m/>
    <m/>
    <m/>
    <m/>
  </r>
  <r>
    <s v="Cf10310"/>
    <s v="F1"/>
    <s v="Spiral"/>
    <m/>
    <n v="4"/>
    <n v="13"/>
    <x v="9"/>
    <s v="smooth"/>
    <s v="yes"/>
    <s v="visible last whorl, scroll type"/>
    <s v="&gt;10"/>
    <m/>
    <m/>
    <m/>
    <m/>
  </r>
  <r>
    <s v="Cf10311"/>
    <s v="irregular shape"/>
    <s v="irregular in shape"/>
    <m/>
    <n v="7"/>
    <n v="10"/>
    <x v="5"/>
    <s v="irregular"/>
    <s v="yes"/>
    <s v="flattened but not enought to be a H type, ovoïd"/>
    <s v="&lt;5"/>
    <m/>
    <m/>
    <m/>
    <m/>
  </r>
  <r>
    <s v="Cf10312"/>
    <s v="F1"/>
    <s v="Spiral"/>
    <m/>
    <n v="5"/>
    <n v="9"/>
    <x v="9"/>
    <s v="irregular"/>
    <s v="yes"/>
    <s v="ovoïd, both ends rounded"/>
    <s v="&lt;5"/>
    <s v="one big scale? Got a picture"/>
    <m/>
    <m/>
    <m/>
  </r>
  <r>
    <s v="Cf10313"/>
    <s v="B"/>
    <s v="Cylindral"/>
    <m/>
    <n v="8"/>
    <n v="4"/>
    <x v="5"/>
    <s v="smooth"/>
    <s v="no"/>
    <s v="cylindral "/>
    <s v="none"/>
    <m/>
    <m/>
    <m/>
    <m/>
  </r>
  <r>
    <s v="Cf10314"/>
    <s v="B"/>
    <s v="Cylindral"/>
    <m/>
    <n v="10"/>
    <n v="4"/>
    <x v="13"/>
    <s v="smooth"/>
    <s v="yes"/>
    <s v="very cylindral with both ends rounded"/>
    <s v="none"/>
    <m/>
    <m/>
    <m/>
    <m/>
  </r>
  <r>
    <s v="Cf10315"/>
    <s v="F"/>
    <s v="Spiral"/>
    <m/>
    <n v="3"/>
    <n v="9"/>
    <x v="5"/>
    <s v="irregular"/>
    <s v="no"/>
    <s v="one end tapered"/>
    <s v="&lt;5"/>
    <m/>
    <m/>
    <m/>
    <m/>
  </r>
  <r>
    <s v="Cf10316"/>
    <s v="unknown"/>
    <s v="incomplete"/>
    <m/>
    <s v="unknown"/>
    <s v="unknown"/>
    <x v="12"/>
    <s v="smooth"/>
    <s v="no"/>
    <s v="very odd shape"/>
    <s v="&lt;5"/>
    <m/>
    <m/>
    <m/>
    <m/>
  </r>
  <r>
    <s v="Cf10317"/>
    <s v="unknown"/>
    <s v="incomplete"/>
    <m/>
    <s v="unknown"/>
    <s v="unknown"/>
    <x v="2"/>
    <s v="smooth"/>
    <s v="no"/>
    <s v="too small and incomplete"/>
    <s v="&lt;5"/>
    <m/>
    <m/>
    <m/>
    <m/>
  </r>
  <r>
    <s v="Cf10318"/>
    <s v="B"/>
    <s v="Cylindral"/>
    <m/>
    <n v="3"/>
    <n v="7"/>
    <x v="5"/>
    <s v="smooth"/>
    <s v="yes"/>
    <s v="ovoïd, both ends rounded"/>
    <s v="5 to 10"/>
    <m/>
    <m/>
    <m/>
    <m/>
  </r>
  <r>
    <s v="Cf10319"/>
    <s v="unknown"/>
    <s v="incomplete"/>
    <m/>
    <s v="unknown"/>
    <s v="unknown"/>
    <x v="5"/>
    <s v="irregular"/>
    <s v="no"/>
    <s v="too small and incomplete"/>
    <s v="&lt;5"/>
    <m/>
    <m/>
    <m/>
    <m/>
  </r>
  <r>
    <s v="Cf10320"/>
    <s v="unknown"/>
    <s v="incomplete"/>
    <m/>
    <n v="2"/>
    <n v="5"/>
    <x v="2"/>
    <s v="smooth"/>
    <s v="no"/>
    <s v="too small and incomplete"/>
    <s v="&lt;5"/>
    <m/>
    <m/>
    <m/>
    <m/>
  </r>
  <r>
    <s v="Cf10321"/>
    <s v="B"/>
    <s v="Rounded"/>
    <m/>
    <n v="4"/>
    <n v="6"/>
    <x v="5"/>
    <s v="irregular"/>
    <s v="yes"/>
    <s v="rounded"/>
    <s v="none"/>
    <m/>
    <m/>
    <m/>
    <m/>
  </r>
  <r>
    <s v="Cf10322"/>
    <s v="unknown"/>
    <s v="incomplete"/>
    <m/>
    <s v="unknown"/>
    <s v="unknown"/>
    <x v="2"/>
    <s v="irregular"/>
    <s v="no"/>
    <s v="too small and incomplete"/>
    <s v="5 to 10"/>
    <s v="Gyrolepis"/>
    <m/>
    <m/>
    <m/>
  </r>
  <r>
    <s v="Cf10323"/>
    <s v="H"/>
    <s v="Thin"/>
    <m/>
    <n v="3"/>
    <n v="3"/>
    <x v="9"/>
    <s v="smooth"/>
    <s v="yes"/>
    <s v="very small and rounded"/>
    <s v="none"/>
    <m/>
    <m/>
    <m/>
    <m/>
  </r>
  <r>
    <s v="Cf10325"/>
    <s v="B"/>
    <s v="Rounded"/>
    <m/>
    <n v="2"/>
    <n v="3"/>
    <x v="12"/>
    <s v="smooth"/>
    <s v="yes"/>
    <s v="very small, few irregularities"/>
    <s v="none"/>
    <m/>
    <m/>
    <m/>
    <m/>
  </r>
  <r>
    <s v="Cf10422"/>
    <s v="H"/>
    <s v="Thin"/>
    <m/>
    <n v="15"/>
    <n v="26"/>
    <x v="9"/>
    <s v="smooth"/>
    <s v="yes"/>
    <s v="very thin, rectangular shape"/>
    <s v="none"/>
    <m/>
    <m/>
    <s v="Yes"/>
    <m/>
  </r>
  <r>
    <s v="Cf10423"/>
    <s v="H"/>
    <s v="Thin"/>
    <m/>
    <n v="6"/>
    <n v="16"/>
    <x v="9"/>
    <s v="smooth"/>
    <s v="yes"/>
    <s v="curved"/>
    <s v="none"/>
    <m/>
    <m/>
    <m/>
    <m/>
  </r>
  <r>
    <s v="Cf10254"/>
    <s v="irregular shape"/>
    <s v="irregular in shape"/>
    <m/>
    <n v="10"/>
    <n v="21"/>
    <x v="9"/>
    <s v="irregular"/>
    <s v="no"/>
    <s v="triangle shape"/>
    <s v="&gt;10"/>
    <s v="Gyrolepis"/>
    <m/>
    <m/>
    <m/>
  </r>
  <r>
    <s v="Cf10255"/>
    <s v="H"/>
    <s v="Thin"/>
    <m/>
    <n v="15"/>
    <n v="17"/>
    <x v="2"/>
    <s v="irregular"/>
    <s v="yes"/>
    <s v="maybe eucoprus shape "/>
    <s v="&lt;5"/>
    <m/>
    <m/>
    <m/>
    <m/>
  </r>
  <r>
    <s v="Cf10256"/>
    <s v="F"/>
    <s v="Spiral"/>
    <m/>
    <n v="6"/>
    <n v="13"/>
    <x v="5"/>
    <s v="irregular"/>
    <s v="yes"/>
    <s v="many striations "/>
    <s v="&lt;5"/>
    <m/>
    <m/>
    <m/>
    <m/>
  </r>
  <r>
    <s v="Cf10257"/>
    <s v="F1"/>
    <s v="Spiral"/>
    <m/>
    <n v="5"/>
    <n v="12"/>
    <x v="2"/>
    <s v="irregular"/>
    <s v="yes"/>
    <s v="visible last whorl"/>
    <s v="&gt;10"/>
    <s v="Gyrolepis"/>
    <m/>
    <m/>
    <m/>
  </r>
  <r>
    <s v="Cf10258"/>
    <s v="B"/>
    <s v="Cylindral"/>
    <m/>
    <n v="5"/>
    <n v="11"/>
    <x v="2"/>
    <s v="irregular"/>
    <s v="no"/>
    <s v="quite flattened  "/>
    <s v="&lt;5"/>
    <m/>
    <m/>
    <m/>
    <m/>
  </r>
  <r>
    <s v="Cf10259"/>
    <s v="H"/>
    <s v="Thin"/>
    <m/>
    <n v="4"/>
    <n v="13"/>
    <x v="9"/>
    <s v="irregular"/>
    <s v="no"/>
    <s v="long and flattened ( I ? ), many traces"/>
    <s v="none"/>
    <m/>
    <m/>
    <m/>
    <m/>
  </r>
  <r>
    <s v="Cf10260"/>
    <s v="B"/>
    <s v="Cylindral"/>
    <m/>
    <n v="5"/>
    <n v="11"/>
    <x v="7"/>
    <s v="irregular"/>
    <s v="no"/>
    <s v="one end rounded"/>
    <s v="none"/>
    <m/>
    <m/>
    <m/>
    <m/>
  </r>
  <r>
    <s v="Cf10261"/>
    <s v="unknown"/>
    <s v="incomplete"/>
    <m/>
    <s v="unknown"/>
    <s v="unknown"/>
    <x v="7"/>
    <s v="irregular"/>
    <s v="no"/>
    <m/>
    <s v="&lt;5"/>
    <m/>
    <m/>
    <m/>
    <m/>
  </r>
  <r>
    <s v="Cf10262"/>
    <s v="B"/>
    <s v="Cylindral"/>
    <m/>
    <n v="5"/>
    <n v="8"/>
    <x v="10"/>
    <s v="irregular"/>
    <s v="yes"/>
    <s v="quite tear shape"/>
    <s v="&lt;5"/>
    <m/>
    <m/>
    <m/>
    <m/>
  </r>
  <r>
    <s v="Cf10263"/>
    <s v="B"/>
    <s v="Cylindral"/>
    <m/>
    <n v="5"/>
    <n v="15"/>
    <x v="10"/>
    <s v="smooth"/>
    <s v="yes"/>
    <s v="both ends rounded"/>
    <s v="none"/>
    <m/>
    <m/>
    <m/>
    <m/>
  </r>
  <r>
    <s v="Cf10264"/>
    <s v="F1"/>
    <s v="Spiral"/>
    <m/>
    <n v="6"/>
    <n v="15"/>
    <x v="9"/>
    <s v="irregular"/>
    <s v="no"/>
    <s v="visible last whorl "/>
    <s v="5 to 10"/>
    <m/>
    <m/>
    <m/>
    <m/>
  </r>
  <r>
    <s v="Cf10265"/>
    <s v="H"/>
    <s v="Thin"/>
    <m/>
    <n v="8"/>
    <n v="12"/>
    <x v="10"/>
    <s v="smooth"/>
    <s v="no"/>
    <s v="ovoïd  "/>
    <s v="none"/>
    <m/>
    <m/>
    <m/>
    <m/>
  </r>
  <r>
    <s v="Cf10266"/>
    <s v="H"/>
    <s v="Thin"/>
    <m/>
    <n v="6"/>
    <n v="12"/>
    <x v="5"/>
    <s v="irregular"/>
    <s v="no"/>
    <s v="quite curved0"/>
    <s v="none"/>
    <m/>
    <m/>
    <m/>
    <m/>
  </r>
  <r>
    <s v="Cf10267"/>
    <s v="F"/>
    <s v="Spiral"/>
    <m/>
    <n v="5"/>
    <n v="12"/>
    <x v="7"/>
    <s v="irregular"/>
    <s v="yes"/>
    <s v="both ends tapered"/>
    <s v="&gt;10"/>
    <m/>
    <m/>
    <m/>
    <m/>
  </r>
  <r>
    <s v="Cf10268"/>
    <s v="F"/>
    <s v="Spiral"/>
    <m/>
    <n v="5"/>
    <n v="8"/>
    <x v="2"/>
    <s v="irregular"/>
    <s v="no"/>
    <s v="many irregularities  "/>
    <s v="&gt;10"/>
    <m/>
    <m/>
    <m/>
    <m/>
  </r>
  <r>
    <s v="Cf10269"/>
    <s v="B"/>
    <s v="Cylindral"/>
    <m/>
    <n v="4"/>
    <n v="7"/>
    <x v="5"/>
    <s v="smooth"/>
    <s v="no"/>
    <s v="one end tapered"/>
    <s v="&lt;5"/>
    <m/>
    <m/>
    <m/>
    <m/>
  </r>
  <r>
    <s v="Cf10270"/>
    <s v="B"/>
    <s v="Cylindral"/>
    <m/>
    <n v="5"/>
    <n v="9"/>
    <x v="5"/>
    <s v="smooth"/>
    <s v="yes"/>
    <s v="ovoïd"/>
    <s v="&lt;5"/>
    <m/>
    <m/>
    <m/>
    <m/>
  </r>
  <r>
    <s v="Cf10271"/>
    <s v="H"/>
    <s v="Thin"/>
    <m/>
    <n v="7"/>
    <n v="8"/>
    <x v="7"/>
    <s v="smooth"/>
    <s v="no"/>
    <s v="very thin "/>
    <s v="none"/>
    <m/>
    <m/>
    <m/>
    <m/>
  </r>
  <r>
    <s v="Cf10272"/>
    <s v="F"/>
    <s v="Spiral"/>
    <m/>
    <n v="4"/>
    <n v="8"/>
    <x v="12"/>
    <s v="irregular"/>
    <s v="no"/>
    <s v="many spiral striations"/>
    <s v="none"/>
    <m/>
    <m/>
    <m/>
    <m/>
  </r>
  <r>
    <s v="Cf10273"/>
    <s v="unknown"/>
    <s v="incomplete"/>
    <m/>
    <n v="5"/>
    <n v="6"/>
    <x v="7"/>
    <s v="irregular"/>
    <s v="no"/>
    <s v="very incomplete"/>
    <s v="&lt;5"/>
    <m/>
    <m/>
    <m/>
    <m/>
  </r>
  <r>
    <s v="Cf10274"/>
    <s v="B"/>
    <s v="Cylindral"/>
    <m/>
    <n v="5"/>
    <n v="9"/>
    <x v="5"/>
    <s v="smooth"/>
    <s v="yes"/>
    <s v="ovoïd, both ends rounded"/>
    <s v="none"/>
    <m/>
    <m/>
    <m/>
    <m/>
  </r>
  <r>
    <s v="Cf10275"/>
    <s v="B"/>
    <s v="Cylindral"/>
    <m/>
    <n v="2"/>
    <n v="6"/>
    <x v="5"/>
    <s v="smooth"/>
    <s v="yes"/>
    <s v="one end more tapered than the other"/>
    <s v="none"/>
    <m/>
    <m/>
    <m/>
    <m/>
  </r>
  <r>
    <s v="Cf10276"/>
    <s v="irregular shape"/>
    <s v="irregular in shape"/>
    <m/>
    <n v="5"/>
    <n v="8"/>
    <x v="5"/>
    <s v="smooth"/>
    <s v="yes"/>
    <s v="triangle shape  "/>
    <s v="&lt;5"/>
    <s v="Gyrolepis "/>
    <m/>
    <m/>
    <m/>
  </r>
  <r>
    <s v="Cf10277"/>
    <s v="unknown"/>
    <s v="incomplete"/>
    <m/>
    <s v="unknown"/>
    <s v="unknown"/>
    <x v="7"/>
    <s v="smooth"/>
    <s v="no"/>
    <s v="very small and incomplete"/>
    <s v="&lt;5"/>
    <m/>
    <m/>
    <m/>
    <m/>
  </r>
  <r>
    <s v="Cf10278"/>
    <s v="B"/>
    <s v="Rounded"/>
    <m/>
    <n v="4"/>
    <n v="4"/>
    <x v="7"/>
    <s v="smooth"/>
    <s v="yes"/>
    <s v="very small "/>
    <s v="&lt;5"/>
    <m/>
    <m/>
    <m/>
    <m/>
  </r>
  <r>
    <s v="Cf10279"/>
    <s v="unknown"/>
    <s v="incomplete"/>
    <m/>
    <s v="unknown"/>
    <s v="unknown"/>
    <x v="7"/>
    <s v="smooth"/>
    <s v="no"/>
    <s v="too small and incomplete"/>
    <s v="none"/>
    <m/>
    <m/>
    <m/>
    <m/>
  </r>
  <r>
    <s v="Cf10280"/>
    <s v="B"/>
    <s v="Cylindral"/>
    <m/>
    <n v="3"/>
    <n v="10"/>
    <x v="9"/>
    <s v="irregular"/>
    <s v="yes"/>
    <m/>
    <s v="&lt;5"/>
    <m/>
    <m/>
    <m/>
    <m/>
  </r>
  <r>
    <s v="Cf10281"/>
    <s v="H"/>
    <s v="Thin"/>
    <m/>
    <n v="3"/>
    <n v="6"/>
    <x v="5"/>
    <s v="irregular"/>
    <s v="yes"/>
    <s v="very small but flattened "/>
    <s v="5 to 10"/>
    <m/>
    <m/>
    <m/>
    <m/>
  </r>
  <r>
    <s v="Cf10282"/>
    <s v="unknown"/>
    <s v="incomplete"/>
    <m/>
    <n v="6"/>
    <n v="7"/>
    <x v="5"/>
    <s v="irregular"/>
    <s v="no"/>
    <s v="odd shape"/>
    <s v="&lt;5"/>
    <m/>
    <m/>
    <m/>
    <m/>
  </r>
  <r>
    <s v="Cf10283"/>
    <s v="unknown"/>
    <s v="incomplete"/>
    <m/>
    <s v="unknown"/>
    <s v="unknown"/>
    <x v="9"/>
    <s v="smooth"/>
    <s v="no"/>
    <s v="to small and incomplete"/>
    <s v="none"/>
    <m/>
    <m/>
    <m/>
    <m/>
  </r>
  <r>
    <s v="Cf10284"/>
    <s v="H"/>
    <s v="Thin"/>
    <m/>
    <n v="3"/>
    <n v="5"/>
    <x v="2"/>
    <s v="irregular"/>
    <s v="yes"/>
    <m/>
    <s v="none"/>
    <m/>
    <m/>
    <m/>
    <m/>
  </r>
  <r>
    <s v="Cf10285"/>
    <s v="unknown"/>
    <s v="incomplete"/>
    <m/>
    <s v="unknown"/>
    <s v="unknown"/>
    <x v="7"/>
    <s v="smooth"/>
    <s v="no"/>
    <s v="too small and incomplete"/>
    <s v="&lt;5"/>
    <s v="Gyrolepis"/>
    <m/>
    <m/>
    <m/>
  </r>
  <r>
    <s v="Cf10287"/>
    <s v="unknown"/>
    <s v="incomplete"/>
    <m/>
    <n v="4"/>
    <n v="6"/>
    <x v="5"/>
    <s v="irregular"/>
    <s v="no"/>
    <s v="seems cylindral "/>
    <s v="none"/>
    <m/>
    <m/>
    <m/>
    <m/>
  </r>
  <r>
    <s v="Cf10225"/>
    <s v="irregular shape"/>
    <s v="irregular in shape"/>
    <m/>
    <n v="12"/>
    <n v="15"/>
    <x v="5"/>
    <s v="irregular"/>
    <s v="yes"/>
    <s v="many irregularities, odd shape"/>
    <s v="none"/>
    <m/>
    <m/>
    <m/>
    <m/>
  </r>
  <r>
    <s v="Cf10226"/>
    <s v="B"/>
    <s v="Cylindral"/>
    <m/>
    <n v="8"/>
    <n v="14"/>
    <x v="2"/>
    <s v="irregular"/>
    <s v="yes"/>
    <s v="cylindral and both ends rounded"/>
    <s v="5 to 10"/>
    <m/>
    <m/>
    <m/>
    <m/>
  </r>
  <r>
    <s v="Cf10227"/>
    <s v="B"/>
    <s v="Cylindral"/>
    <m/>
    <n v="7"/>
    <n v="16"/>
    <x v="10"/>
    <s v="irregular"/>
    <s v="yes"/>
    <s v="basic shape "/>
    <s v="&lt;5"/>
    <m/>
    <m/>
    <m/>
    <m/>
  </r>
  <r>
    <s v="Cf10228"/>
    <s v="unknown"/>
    <s v="incomplete"/>
    <m/>
    <s v="unknown"/>
    <s v="unknown"/>
    <x v="7"/>
    <s v="irregular"/>
    <s v="no"/>
    <s v="very incomplete"/>
    <s v="&lt;5"/>
    <s v="different sizes"/>
    <m/>
    <m/>
    <m/>
  </r>
  <r>
    <s v="Cf10229"/>
    <s v="B"/>
    <s v="Cylindral"/>
    <m/>
    <n v="6"/>
    <n v="10"/>
    <x v="13"/>
    <s v="irregular"/>
    <s v="no"/>
    <s v="one end rounded"/>
    <s v="none"/>
    <m/>
    <m/>
    <m/>
    <m/>
  </r>
  <r>
    <s v="Cf10230"/>
    <s v="B"/>
    <s v="Cylindral"/>
    <m/>
    <n v="9"/>
    <n v="5"/>
    <x v="5"/>
    <s v="smooth"/>
    <s v="no"/>
    <s v="very incomplete but cylindral part"/>
    <s v="none"/>
    <m/>
    <m/>
    <m/>
    <m/>
  </r>
  <r>
    <s v="Cf10231"/>
    <s v="H"/>
    <s v="Thin"/>
    <m/>
    <n v="8"/>
    <n v="18"/>
    <x v="10"/>
    <s v="irregular"/>
    <s v="yes"/>
    <s v="many traces"/>
    <s v="none"/>
    <m/>
    <m/>
    <m/>
    <m/>
  </r>
  <r>
    <s v="Cf10232"/>
    <s v="B"/>
    <s v="Cylindral"/>
    <m/>
    <n v="6"/>
    <n v="12"/>
    <x v="2"/>
    <s v="irregular"/>
    <s v="yes"/>
    <s v="many striations but not in spiral "/>
    <s v="none"/>
    <m/>
    <m/>
    <m/>
    <m/>
  </r>
  <r>
    <s v="Cf10233"/>
    <s v="F1"/>
    <s v="Spiral"/>
    <m/>
    <n v="4"/>
    <n v="13"/>
    <x v="9"/>
    <s v="irregular"/>
    <s v="yes"/>
    <s v="quite curved but visible last whorl"/>
    <s v="&lt;5"/>
    <m/>
    <m/>
    <m/>
    <m/>
  </r>
  <r>
    <s v="Cf10234"/>
    <s v="B"/>
    <s v="Cylindral"/>
    <m/>
    <n v="4"/>
    <n v="5"/>
    <x v="2"/>
    <s v="irregular"/>
    <s v="no"/>
    <s v="flattened"/>
    <s v="&lt;5"/>
    <m/>
    <m/>
    <m/>
    <m/>
  </r>
  <r>
    <s v="Cf10235"/>
    <s v="F"/>
    <s v="Spiral"/>
    <m/>
    <n v="4"/>
    <n v="10"/>
    <x v="10"/>
    <s v="irregular"/>
    <s v="yes"/>
    <s v="both ends rounded"/>
    <s v="&lt;5"/>
    <m/>
    <m/>
    <m/>
    <m/>
  </r>
  <r>
    <s v="Cf10236"/>
    <s v="B"/>
    <s v="Cylindral"/>
    <m/>
    <n v="5"/>
    <n v="9"/>
    <x v="7"/>
    <s v="smooth"/>
    <s v="no"/>
    <s v="flattened "/>
    <s v="5 to 10"/>
    <m/>
    <m/>
    <m/>
    <m/>
  </r>
  <r>
    <s v="Cf10237"/>
    <s v="B"/>
    <s v="Cylindral"/>
    <m/>
    <n v="6"/>
    <n v="12"/>
    <x v="9"/>
    <s v="irregular"/>
    <s v="yes"/>
    <s v="flattened, many traces"/>
    <s v="none"/>
    <m/>
    <m/>
    <m/>
    <m/>
  </r>
  <r>
    <s v="Cf10238"/>
    <s v="unknown"/>
    <s v="incomplete"/>
    <m/>
    <s v="unknown"/>
    <s v="unknown"/>
    <x v="7"/>
    <s v="irregular"/>
    <s v="no"/>
    <s v="very small and incomplete"/>
    <s v="none"/>
    <m/>
    <m/>
    <m/>
    <m/>
  </r>
  <r>
    <s v="Cf10239"/>
    <s v="B"/>
    <s v="Cylindral"/>
    <m/>
    <n v="4"/>
    <n v="7"/>
    <x v="10"/>
    <s v="smooth"/>
    <s v="no"/>
    <s v="one both rounded"/>
    <s v="&lt;5"/>
    <m/>
    <m/>
    <m/>
    <m/>
  </r>
  <r>
    <s v="Cf10240"/>
    <s v="irregular shape"/>
    <s v="irregular in shape"/>
    <m/>
    <n v="7"/>
    <n v="11"/>
    <x v="11"/>
    <s v="smooth"/>
    <s v="yes"/>
    <s v="rectangular shape"/>
    <s v="none"/>
    <m/>
    <m/>
    <m/>
    <m/>
  </r>
  <r>
    <s v="Cf10241"/>
    <s v="unknown"/>
    <s v="incomplete"/>
    <m/>
    <n v="4"/>
    <n v="8"/>
    <x v="12"/>
    <s v="irregular"/>
    <s v="no"/>
    <m/>
    <s v="5 to 10"/>
    <m/>
    <m/>
    <m/>
    <m/>
  </r>
  <r>
    <s v="Cf10242"/>
    <s v="B"/>
    <s v="Rounded"/>
    <m/>
    <n v="4"/>
    <n v="5"/>
    <x v="5"/>
    <s v="smooth"/>
    <s v="yes"/>
    <s v="very small"/>
    <s v="none"/>
    <m/>
    <m/>
    <m/>
    <m/>
  </r>
  <r>
    <s v="Cf10243"/>
    <s v="F1"/>
    <s v="Spiral"/>
    <m/>
    <n v="4"/>
    <n v="7"/>
    <x v="5"/>
    <s v="irregular"/>
    <s v="yes"/>
    <s v="last whorl visible, scroll type"/>
    <s v="none"/>
    <m/>
    <m/>
    <m/>
    <m/>
  </r>
  <r>
    <s v="Cf10244"/>
    <s v="B"/>
    <s v="Cylindral"/>
    <m/>
    <n v="5"/>
    <n v="12"/>
    <x v="2"/>
    <s v="smooth"/>
    <s v="yes"/>
    <s v="one end very tapened and the other rounded"/>
    <s v="none"/>
    <m/>
    <m/>
    <m/>
    <m/>
  </r>
  <r>
    <s v="Cf10245"/>
    <s v="B"/>
    <s v="Rounded"/>
    <m/>
    <n v="4"/>
    <n v="5"/>
    <x v="2"/>
    <s v="smooth"/>
    <s v="yes"/>
    <s v="very rounded shape "/>
    <s v="none"/>
    <m/>
    <m/>
    <m/>
    <m/>
  </r>
  <r>
    <s v="Cf10246"/>
    <s v="B"/>
    <s v="Cylindral"/>
    <m/>
    <n v="3"/>
    <n v="6"/>
    <x v="7"/>
    <s v="smooth"/>
    <s v="yes"/>
    <s v="very small, ovoïd "/>
    <s v="none"/>
    <m/>
    <m/>
    <m/>
    <m/>
  </r>
  <r>
    <s v="Cf10247"/>
    <s v="B"/>
    <s v="Cylindral"/>
    <m/>
    <n v="4"/>
    <n v="8"/>
    <x v="2"/>
    <s v="smooth"/>
    <s v="yes"/>
    <s v="ovoïd, both ends rounded"/>
    <s v="&lt;5"/>
    <m/>
    <m/>
    <m/>
    <m/>
  </r>
  <r>
    <s v="Cf10248"/>
    <s v="B"/>
    <s v="Rounded"/>
    <m/>
    <n v="5"/>
    <n v="6"/>
    <x v="9"/>
    <s v="smooth"/>
    <s v="yes"/>
    <s v="very rounded shape "/>
    <s v="none"/>
    <m/>
    <m/>
    <m/>
    <m/>
  </r>
  <r>
    <s v="Cf10249"/>
    <s v="unknown"/>
    <s v="incomplete"/>
    <m/>
    <n v="6"/>
    <n v="8"/>
    <x v="7"/>
    <s v="irregular"/>
    <s v="no"/>
    <s v="very incomplete"/>
    <s v="&gt;10"/>
    <s v="Gyrolepis"/>
    <m/>
    <m/>
    <m/>
  </r>
  <r>
    <s v="Cf10250"/>
    <s v="B"/>
    <s v="Cylindral"/>
    <m/>
    <n v="7"/>
    <n v="2"/>
    <x v="5"/>
    <s v="smooth"/>
    <s v="no"/>
    <s v="very incomplete but a cylindral part "/>
    <s v="none"/>
    <m/>
    <m/>
    <m/>
    <m/>
  </r>
  <r>
    <s v="Cf10251"/>
    <s v="B"/>
    <s v="Cylindral"/>
    <m/>
    <n v="3"/>
    <n v="9"/>
    <x v="2"/>
    <s v="smooth"/>
    <s v="yes"/>
    <s v="ovoïd, both ends rounded"/>
    <s v="none"/>
    <m/>
    <m/>
    <m/>
    <m/>
  </r>
  <r>
    <s v="Cf10252"/>
    <s v="irregular shape"/>
    <s v="irregular in shape"/>
    <m/>
    <n v="5"/>
    <n v="9"/>
    <x v="5"/>
    <s v="irregular"/>
    <s v="yes"/>
    <s v="tear shape, one end rounded and the other very tapered "/>
    <s v="&lt;5"/>
    <m/>
    <m/>
    <m/>
    <m/>
  </r>
  <r>
    <s v="Cf10253"/>
    <s v="unknown"/>
    <s v="incomplete"/>
    <m/>
    <s v="unknown"/>
    <s v="unknown"/>
    <x v="7"/>
    <s v="smooth"/>
    <s v="no"/>
    <s v="very incomplete and small"/>
    <s v="none"/>
    <m/>
    <m/>
    <m/>
    <m/>
  </r>
  <r>
    <s v="Cf10399"/>
    <s v="irregular shape"/>
    <s v="irregular in shape"/>
    <m/>
    <n v="23"/>
    <n v="37"/>
    <x v="9"/>
    <s v="irregular"/>
    <s v="yes"/>
    <s v="massive, very odd shape and texture "/>
    <s v="&lt;5"/>
    <m/>
    <m/>
    <m/>
    <m/>
  </r>
  <r>
    <s v="Cf10400"/>
    <s v="A4"/>
    <s v="Elongate "/>
    <m/>
    <n v="5"/>
    <n v="31"/>
    <x v="9"/>
    <s v="smooth"/>
    <s v="yes"/>
    <s v="in two parts, but diameter = more than 5x lenght : A type "/>
    <s v="none"/>
    <m/>
    <m/>
    <s v="Yes for the A type "/>
    <m/>
  </r>
  <r>
    <s v="Cf10401"/>
    <s v="unknown"/>
    <s v="incomplete"/>
    <m/>
    <n v="8"/>
    <n v="10"/>
    <x v="2"/>
    <s v="smooth"/>
    <s v="no"/>
    <s v="seems cylindral "/>
    <s v="none"/>
    <m/>
    <m/>
    <m/>
    <m/>
  </r>
  <r>
    <s v="Cf10402"/>
    <s v="B"/>
    <s v="Cylindral"/>
    <m/>
    <n v="9"/>
    <n v="8"/>
    <x v="10"/>
    <s v="irregular"/>
    <s v="no"/>
    <s v="cylindral part, many traces of gut"/>
    <s v="none"/>
    <m/>
    <m/>
    <m/>
    <m/>
  </r>
  <r>
    <s v="Cf10403"/>
    <s v="irregular shape"/>
    <s v="irregular in shape"/>
    <m/>
    <n v="13"/>
    <n v="13"/>
    <x v="10"/>
    <s v="irregular"/>
    <s v="yes"/>
    <s v="rounded and slighlty flattened"/>
    <s v="5 to 10"/>
    <s v="one big scale with an odd shape"/>
    <m/>
    <m/>
    <m/>
  </r>
  <r>
    <s v="Cf10404"/>
    <s v="F1"/>
    <s v="Spiral"/>
    <m/>
    <n v="6"/>
    <n v="15"/>
    <x v="5"/>
    <s v="irregular"/>
    <s v="yes"/>
    <s v="last whorl visible, scroll type, traces of gut"/>
    <s v="none"/>
    <m/>
    <m/>
    <m/>
    <m/>
  </r>
  <r>
    <s v="Cf10405"/>
    <s v="irregular shape"/>
    <s v="irregular in shape"/>
    <m/>
    <n v="12"/>
    <n v="14"/>
    <x v="5"/>
    <s v="smooth"/>
    <s v="yes"/>
    <s v="tear shape, one end rounded and the other very tapered "/>
    <s v="none"/>
    <m/>
    <m/>
    <m/>
    <m/>
  </r>
  <r>
    <s v="Cf10406"/>
    <s v="unknown"/>
    <s v="incomplete"/>
    <m/>
    <n v="10"/>
    <n v="9"/>
    <x v="10"/>
    <s v="irregular"/>
    <s v="no"/>
    <m/>
    <s v="&lt;5"/>
    <m/>
    <m/>
    <m/>
    <m/>
  </r>
  <r>
    <s v="Cf10407"/>
    <s v="B"/>
    <s v="Cylindral"/>
    <m/>
    <n v="6"/>
    <n v="5"/>
    <x v="5"/>
    <s v="smooth"/>
    <s v="no"/>
    <s v="cylindral slitghly flattened"/>
    <s v="none"/>
    <m/>
    <m/>
    <m/>
    <m/>
  </r>
  <r>
    <s v="Cf10408"/>
    <s v="B"/>
    <s v="Rounded"/>
    <m/>
    <n v="7"/>
    <n v="9"/>
    <x v="9"/>
    <s v="irregular"/>
    <s v="yes"/>
    <s v="rounded slitghly flattened"/>
    <s v="5 to 10"/>
    <m/>
    <m/>
    <m/>
    <m/>
  </r>
  <r>
    <s v="Cf10409"/>
    <s v="F"/>
    <s v="Spiral"/>
    <m/>
    <n v="6"/>
    <n v="9"/>
    <x v="9"/>
    <s v="irregular"/>
    <s v="yes"/>
    <s v="slightly curved, many striations"/>
    <s v="&lt;5"/>
    <m/>
    <m/>
    <m/>
    <m/>
  </r>
  <r>
    <s v="Cf10410"/>
    <s v="B"/>
    <s v="Cylindral"/>
    <m/>
    <n v="5"/>
    <n v="9"/>
    <x v="7"/>
    <s v="irregular"/>
    <s v="no"/>
    <s v="cylindral, odd texture "/>
    <s v="none"/>
    <m/>
    <m/>
    <m/>
    <m/>
  </r>
  <r>
    <s v="Cf10411"/>
    <s v="irregular shape"/>
    <s v="irregular in shape"/>
    <m/>
    <s v="unknown"/>
    <s v="unknown"/>
    <x v="5"/>
    <s v="irregular"/>
    <s v="yes"/>
    <s v="triangle shape"/>
    <s v="&lt;5"/>
    <m/>
    <m/>
    <m/>
    <m/>
  </r>
  <r>
    <s v="Cf10412"/>
    <s v="B"/>
    <s v="Cylindral"/>
    <m/>
    <n v="5"/>
    <n v="9"/>
    <x v="9"/>
    <s v="smooth"/>
    <s v="yes"/>
    <s v="ovoïd, both ends rounded"/>
    <s v="&lt;5"/>
    <m/>
    <m/>
    <m/>
    <m/>
  </r>
  <r>
    <s v="Cf10413"/>
    <s v="F"/>
    <s v="Spiral"/>
    <m/>
    <n v="6"/>
    <n v="10"/>
    <x v="9"/>
    <s v="smooth"/>
    <s v="no"/>
    <s v="visible spiral "/>
    <s v="none"/>
    <m/>
    <m/>
    <m/>
    <m/>
  </r>
  <r>
    <s v="Cf10414"/>
    <s v="irregular shape"/>
    <s v="irregular in shape"/>
    <m/>
    <n v="8"/>
    <n v="9"/>
    <x v="5"/>
    <s v="smooth"/>
    <s v="yes"/>
    <s v="odd shape"/>
    <s v="none"/>
    <m/>
    <m/>
    <m/>
    <m/>
  </r>
  <r>
    <s v="Cf10415"/>
    <s v="B"/>
    <s v="Cylindral"/>
    <m/>
    <n v="7"/>
    <n v="7"/>
    <x v="10"/>
    <s v="irregular"/>
    <s v="no"/>
    <s v="cylindral shape but slitghly flattened"/>
    <s v="&lt;5"/>
    <m/>
    <m/>
    <m/>
    <m/>
  </r>
  <r>
    <s v="Cf10416"/>
    <s v="F1"/>
    <s v="Spiral"/>
    <m/>
    <n v="4"/>
    <n v="7"/>
    <x v="10"/>
    <s v="smooth"/>
    <s v="yes"/>
    <s v="one end rounded and the other more tapered"/>
    <s v="none"/>
    <m/>
    <m/>
    <m/>
    <m/>
  </r>
  <r>
    <s v="Cf10417"/>
    <s v="unknown"/>
    <s v="incomplete"/>
    <m/>
    <n v="5"/>
    <n v="7"/>
    <x v="9"/>
    <s v="smooth"/>
    <s v="no"/>
    <s v="very angulate "/>
    <s v="&lt;5"/>
    <m/>
    <m/>
    <m/>
    <m/>
  </r>
  <r>
    <s v="Cf10418"/>
    <s v="B"/>
    <s v="Cylindral"/>
    <m/>
    <n v="3"/>
    <n v="8"/>
    <x v="9"/>
    <s v="smooth"/>
    <s v="no"/>
    <s v="very elongate but incomplete"/>
    <s v="&lt;5"/>
    <m/>
    <m/>
    <m/>
    <m/>
  </r>
  <r>
    <s v="Cf10419"/>
    <s v="B"/>
    <s v="Cylindral"/>
    <m/>
    <n v="5"/>
    <n v="10"/>
    <x v="5"/>
    <s v="irregular"/>
    <s v="yes"/>
    <s v="one side very tapered "/>
    <s v="none"/>
    <m/>
    <m/>
    <m/>
    <m/>
  </r>
  <r>
    <s v="Cf10420"/>
    <s v="unknown"/>
    <s v="incomplete"/>
    <m/>
    <n v="4"/>
    <n v="6"/>
    <x v="9"/>
    <s v="irregular"/>
    <s v="no"/>
    <s v="curved"/>
    <s v="&lt;5"/>
    <m/>
    <m/>
    <m/>
    <m/>
  </r>
  <r>
    <s v="Cf10421"/>
    <s v="H"/>
    <s v="Thin"/>
    <m/>
    <n v="4"/>
    <n v="6"/>
    <x v="9"/>
    <s v="smooth"/>
    <s v="no"/>
    <s v="very flattened"/>
    <s v="none"/>
    <m/>
    <m/>
    <m/>
    <m/>
  </r>
  <r>
    <s v="Cf10182"/>
    <s v="B"/>
    <s v="Cylindral"/>
    <m/>
    <n v="23"/>
    <n v="52"/>
    <x v="9"/>
    <s v="irregular"/>
    <s v="yes"/>
    <s v="massive, one end slightly flattened, many traces, somes striations vertically"/>
    <s v="&lt;5"/>
    <s v="one seems to be Gyrolepis "/>
    <m/>
    <m/>
    <m/>
  </r>
  <r>
    <s v="Cf10183"/>
    <s v="B"/>
    <s v="Cylindral"/>
    <m/>
    <n v="22"/>
    <n v="35"/>
    <x v="9"/>
    <s v="irregular"/>
    <s v="yes"/>
    <s v="eucoprus shape, massive "/>
    <s v="&lt;5"/>
    <m/>
    <m/>
    <s v="maybe for showing eucoprus shape on a massive coprolite? "/>
    <m/>
  </r>
  <r>
    <s v="Cf10184"/>
    <s v="B"/>
    <s v="Cylindral"/>
    <m/>
    <n v="12"/>
    <n v="42"/>
    <x v="2"/>
    <s v="irregular"/>
    <s v="no"/>
    <s v="elongate "/>
    <s v="none"/>
    <m/>
    <m/>
    <m/>
    <m/>
  </r>
  <r>
    <s v="Cf10185"/>
    <s v="H"/>
    <s v="Thin"/>
    <m/>
    <n v="15"/>
    <n v="21"/>
    <x v="2"/>
    <s v="smooth"/>
    <s v="yes"/>
    <s v="odd shape but very flattened "/>
    <s v="none"/>
    <m/>
    <m/>
    <m/>
    <m/>
  </r>
  <r>
    <s v="Cf10186"/>
    <s v="B"/>
    <s v="Cylindral"/>
    <m/>
    <n v="8"/>
    <n v="23"/>
    <x v="2"/>
    <s v="irregular"/>
    <s v="yes"/>
    <s v="flattened but not enought to be a H type, ovoïd"/>
    <s v="&lt;5"/>
    <m/>
    <m/>
    <m/>
    <m/>
  </r>
  <r>
    <s v="Cf10187"/>
    <s v="B"/>
    <s v="Cylindral"/>
    <m/>
    <n v="10"/>
    <n v="22"/>
    <x v="9"/>
    <s v="irregular"/>
    <s v="yes"/>
    <s v="slightly eucoprus shape"/>
    <s v="none"/>
    <m/>
    <m/>
    <m/>
    <m/>
  </r>
  <r>
    <s v="Cf10188"/>
    <s v="B"/>
    <s v="Cylindral"/>
    <m/>
    <n v="9"/>
    <n v="26"/>
    <x v="2"/>
    <s v="irregular"/>
    <s v="no"/>
    <s v="one end tapered ans many traces "/>
    <s v="&gt;10"/>
    <m/>
    <m/>
    <m/>
    <m/>
  </r>
  <r>
    <s v="Cf10189"/>
    <s v="B"/>
    <s v="Cylindral"/>
    <m/>
    <n v="7"/>
    <n v="23"/>
    <x v="2"/>
    <s v="irregular"/>
    <s v="yes"/>
    <s v="many striations but not in spiral, eucoprus shape"/>
    <s v="&gt;10"/>
    <m/>
    <m/>
    <m/>
    <m/>
  </r>
  <r>
    <s v="Cf10190"/>
    <s v="H"/>
    <s v="Thin"/>
    <m/>
    <n v="8"/>
    <n v="12"/>
    <x v="10"/>
    <s v="smooth"/>
    <s v="yes"/>
    <s v="many striations vertically "/>
    <s v="none"/>
    <m/>
    <m/>
    <m/>
    <m/>
  </r>
  <r>
    <s v="Cf10191"/>
    <s v="B"/>
    <s v="Cylindral"/>
    <m/>
    <n v="9"/>
    <n v="11"/>
    <x v="5"/>
    <s v="irregular"/>
    <s v="no"/>
    <s v="cylindral but slighlty flattened"/>
    <s v="&gt;10"/>
    <m/>
    <m/>
    <m/>
    <m/>
  </r>
  <r>
    <s v="Cf10192"/>
    <s v="B"/>
    <s v="Cylindral"/>
    <m/>
    <n v="12"/>
    <n v="16"/>
    <x v="2"/>
    <s v="irregular"/>
    <s v="no"/>
    <s v="cylindral but curved, many traces of gut"/>
    <s v="none"/>
    <m/>
    <m/>
    <m/>
    <m/>
  </r>
  <r>
    <s v="Cf10193"/>
    <s v="B"/>
    <s v="Cylindral"/>
    <m/>
    <n v="8"/>
    <n v="19"/>
    <x v="9"/>
    <s v="irregular"/>
    <s v="yes"/>
    <s v="many striations but not in spiral, eucoprus shape"/>
    <s v="5 to 10"/>
    <m/>
    <m/>
    <m/>
    <m/>
  </r>
  <r>
    <s v="Cf10194"/>
    <s v="F"/>
    <s v="Spiral"/>
    <m/>
    <n v="10"/>
    <n v="12"/>
    <x v="5"/>
    <s v="irregular"/>
    <s v="yes"/>
    <s v="rounded with spirals striations "/>
    <s v="5 to 10"/>
    <m/>
    <s v="big scales"/>
    <s v="yes maybe for showing the same size of big scales "/>
    <m/>
  </r>
  <r>
    <s v="Cf10195"/>
    <s v="H"/>
    <s v="Thin"/>
    <m/>
    <n v="9"/>
    <n v="17"/>
    <x v="9"/>
    <s v="irregular"/>
    <s v="no"/>
    <s v="very flattened but curved inside "/>
    <s v="&lt;5"/>
    <m/>
    <m/>
    <m/>
    <m/>
  </r>
  <r>
    <s v="Cf10196"/>
    <s v="B"/>
    <s v="Cylindral"/>
    <m/>
    <n v="5"/>
    <n v="15"/>
    <x v="9"/>
    <s v="smooth"/>
    <s v="yes"/>
    <s v="cylindral, both ends rounded"/>
    <s v="&lt;5"/>
    <m/>
    <m/>
    <m/>
    <m/>
  </r>
  <r>
    <s v="Cf10197"/>
    <s v="B"/>
    <s v="Cylindral"/>
    <m/>
    <n v="6"/>
    <n v="16"/>
    <x v="5"/>
    <s v="irregular"/>
    <s v="no"/>
    <s v="many striations but not in spiral"/>
    <s v="none"/>
    <m/>
    <m/>
    <m/>
    <m/>
  </r>
  <r>
    <s v="Cf10198"/>
    <s v="H"/>
    <s v="Thin"/>
    <m/>
    <n v="10"/>
    <n v="15"/>
    <x v="9"/>
    <s v="irregular"/>
    <s v="no"/>
    <s v="almost complete  "/>
    <s v="none"/>
    <m/>
    <m/>
    <m/>
    <m/>
  </r>
  <r>
    <s v="Cf10199"/>
    <s v="F"/>
    <s v="Spiral"/>
    <m/>
    <n v="6"/>
    <n v="11"/>
    <x v="5"/>
    <s v="irregular"/>
    <s v="yes"/>
    <s v="both ends rounded"/>
    <s v="&lt;5"/>
    <s v="Gyrolepis x2"/>
    <m/>
    <m/>
    <m/>
  </r>
  <r>
    <s v="Cf10200"/>
    <s v="B"/>
    <s v="Cylindral"/>
    <m/>
    <n v="6"/>
    <n v="14"/>
    <x v="10"/>
    <s v="irregular"/>
    <s v="yes"/>
    <s v="one end tapered and the other rounded"/>
    <s v="&gt;10"/>
    <m/>
    <m/>
    <m/>
    <m/>
  </r>
  <r>
    <s v="Cf10201"/>
    <s v="F"/>
    <s v="Spiral"/>
    <m/>
    <n v="6"/>
    <n v="11"/>
    <x v="5"/>
    <s v="irregular"/>
    <s v="yes"/>
    <s v="many striations and orientation scales in spiral "/>
    <s v="&gt;10"/>
    <m/>
    <m/>
    <m/>
    <m/>
  </r>
  <r>
    <m/>
    <s v="F"/>
    <s v="Spiral"/>
    <m/>
    <m/>
    <m/>
    <x v="14"/>
    <m/>
    <m/>
    <s v="C'est la même chose qu'au dessus "/>
    <s v="fin ray "/>
    <m/>
    <m/>
    <m/>
    <m/>
  </r>
  <r>
    <s v="Cf10202"/>
    <s v="unknown"/>
    <s v="incomplete"/>
    <m/>
    <s v="unknown"/>
    <s v="unknown"/>
    <x v="2"/>
    <s v="irregular"/>
    <s v="no"/>
    <s v="very small and incomplete"/>
    <s v="5 to 10"/>
    <s v="Gyrolepis x2"/>
    <m/>
    <m/>
    <m/>
  </r>
  <r>
    <s v="Cf10203"/>
    <s v="unknown"/>
    <s v="incomplete"/>
    <m/>
    <s v="unknown"/>
    <s v="unknown"/>
    <x v="5"/>
    <s v="irregular"/>
    <s v="no"/>
    <s v="very small and incomplete"/>
    <s v="other"/>
    <m/>
    <m/>
    <m/>
    <m/>
  </r>
  <r>
    <s v="Cf10204"/>
    <s v="unknown"/>
    <s v="incomplete"/>
    <m/>
    <s v="unknown"/>
    <s v="unknown"/>
    <x v="9"/>
    <s v="irregular"/>
    <s v="no"/>
    <s v="very incomplete, is that a coprolite? "/>
    <s v="none"/>
    <m/>
    <m/>
    <m/>
    <m/>
  </r>
  <r>
    <s v="Cf10205"/>
    <s v="F"/>
    <s v="Spiral"/>
    <m/>
    <n v="8"/>
    <n v="24"/>
    <x v="5"/>
    <s v="irregular"/>
    <s v="yes"/>
    <s v="both ends rounded, spiral striation at one end "/>
    <s v="none"/>
    <m/>
    <m/>
    <m/>
    <m/>
  </r>
  <r>
    <s v="Cf10206"/>
    <s v="F"/>
    <s v="Spiral"/>
    <m/>
    <n v="8"/>
    <n v="16"/>
    <x v="9"/>
    <s v="irregular"/>
    <s v="yes"/>
    <s v="slightly curved, many striations"/>
    <s v="other"/>
    <m/>
    <m/>
    <m/>
    <m/>
  </r>
  <r>
    <s v="Cf10207"/>
    <s v="B"/>
    <s v="Cylindral"/>
    <m/>
    <n v="8"/>
    <n v="14"/>
    <x v="2"/>
    <s v="smooth"/>
    <s v="no"/>
    <s v="one end rounded"/>
    <s v="none"/>
    <m/>
    <m/>
    <m/>
    <m/>
  </r>
  <r>
    <s v="Cf10208"/>
    <s v="F"/>
    <s v="Spiral"/>
    <m/>
    <n v="9"/>
    <n v="15"/>
    <x v="2"/>
    <s v="irregular"/>
    <s v="yes"/>
    <s v="many striations and spiral striations at one end "/>
    <s v="&lt;5"/>
    <m/>
    <m/>
    <m/>
    <m/>
  </r>
  <r>
    <s v="Cf10209"/>
    <s v="irregular shape"/>
    <s v="irregular in shape"/>
    <m/>
    <n v="8"/>
    <n v="14"/>
    <x v="9"/>
    <s v="smooth"/>
    <s v="yes"/>
    <s v="odd shape with one end &quot;cut in half&quot; with one side disappears "/>
    <s v="none"/>
    <m/>
    <m/>
    <m/>
    <m/>
  </r>
  <r>
    <s v="Cf10210"/>
    <s v="B"/>
    <s v="Cylindral"/>
    <m/>
    <n v="5"/>
    <n v="10"/>
    <x v="9"/>
    <s v="smooth"/>
    <s v="yes"/>
    <s v="eucoprus shape"/>
    <s v="5 to 10"/>
    <m/>
    <m/>
    <m/>
    <m/>
  </r>
  <r>
    <s v="Cf10211"/>
    <s v="B"/>
    <s v="Cylindral"/>
    <m/>
    <n v="6"/>
    <n v="10"/>
    <x v="10"/>
    <s v="irregular"/>
    <s v="no"/>
    <s v="cylindral"/>
    <s v="5 to 10"/>
    <s v="Gyrolepis "/>
    <m/>
    <m/>
    <m/>
  </r>
  <r>
    <s v="Cf10212"/>
    <s v="B"/>
    <s v="Cylindral"/>
    <m/>
    <n v="6"/>
    <n v="10"/>
    <x v="10"/>
    <s v="smooth"/>
    <s v="yes"/>
    <s v="quite rounded"/>
    <s v="none"/>
    <m/>
    <m/>
    <m/>
    <m/>
  </r>
  <r>
    <s v="Cf10213"/>
    <s v="B"/>
    <s v="Cylindral"/>
    <m/>
    <n v="6"/>
    <n v="9"/>
    <x v="7"/>
    <s v="smooth"/>
    <s v="yes"/>
    <s v="one end rounded and the other more tapered"/>
    <s v="&gt;10"/>
    <m/>
    <m/>
    <m/>
    <m/>
  </r>
  <r>
    <s v="Cf10214"/>
    <s v="B"/>
    <s v="Cylindral"/>
    <m/>
    <n v="5"/>
    <n v="9"/>
    <x v="5"/>
    <s v="irregular"/>
    <s v="yes"/>
    <s v="one end rounded and the other more tapered"/>
    <s v="none"/>
    <m/>
    <m/>
    <m/>
    <m/>
  </r>
  <r>
    <s v="Cf10215"/>
    <s v="unknown"/>
    <s v="incomplete"/>
    <m/>
    <s v="unknown"/>
    <s v="unknown"/>
    <x v="10"/>
    <s v="smooth"/>
    <s v="no"/>
    <s v="very small and incomplete"/>
    <s v="none"/>
    <m/>
    <m/>
    <m/>
    <m/>
  </r>
  <r>
    <s v="Cf10216"/>
    <s v="B"/>
    <s v="Cylindral"/>
    <m/>
    <n v="5"/>
    <n v="8"/>
    <x v="9"/>
    <s v="irregular"/>
    <s v="yes"/>
    <s v="many striations but not in spiral "/>
    <s v="&lt;5"/>
    <m/>
    <m/>
    <m/>
    <m/>
  </r>
  <r>
    <s v="Cf10217"/>
    <s v="B"/>
    <s v="Rounded"/>
    <m/>
    <n v="7"/>
    <n v="9"/>
    <x v="10"/>
    <s v="irregular"/>
    <s v="yes"/>
    <s v="very rounded shape "/>
    <s v="none"/>
    <m/>
    <m/>
    <m/>
    <m/>
  </r>
  <r>
    <s v="Cf10218"/>
    <s v="B"/>
    <s v="Cylindral"/>
    <m/>
    <n v="5"/>
    <n v="8"/>
    <x v="5"/>
    <s v="irregular"/>
    <s v="yes"/>
    <m/>
    <s v="5 to 10"/>
    <m/>
    <m/>
    <m/>
    <m/>
  </r>
  <r>
    <s v="Cf10219"/>
    <s v="irregular shape"/>
    <s v="irregular in shape"/>
    <m/>
    <n v="12"/>
    <n v="21"/>
    <x v="9"/>
    <s v="irregular"/>
    <s v="no"/>
    <s v="very very odd shape, like a bone limb shape, with very odd texture too "/>
    <s v="none"/>
    <m/>
    <m/>
    <m/>
    <m/>
  </r>
  <r>
    <s v="Cf10220"/>
    <s v="B"/>
    <s v="Cylindral"/>
    <m/>
    <n v="6"/>
    <n v="11"/>
    <x v="9"/>
    <s v="smooth"/>
    <s v="yes"/>
    <s v="flattened, with very angulate sides "/>
    <s v="&lt;5"/>
    <m/>
    <m/>
    <m/>
    <m/>
  </r>
  <r>
    <s v="Cf10221"/>
    <s v="irregular shape"/>
    <s v="irregular in shape"/>
    <m/>
    <n v="8"/>
    <n v="13"/>
    <x v="5"/>
    <s v="irregular"/>
    <s v="yes"/>
    <s v="triangular shape"/>
    <s v="none"/>
    <m/>
    <m/>
    <m/>
    <m/>
  </r>
  <r>
    <s v="Cf10222"/>
    <s v="B"/>
    <s v="Rounded"/>
    <m/>
    <n v="7"/>
    <n v="9"/>
    <x v="5"/>
    <s v="smooth"/>
    <s v="yes"/>
    <s v="very rounded shape "/>
    <s v="none"/>
    <m/>
    <m/>
    <m/>
    <m/>
  </r>
  <r>
    <s v="Cf10223"/>
    <s v="H"/>
    <s v="Thin"/>
    <m/>
    <n v="6"/>
    <n v="6"/>
    <x v="10"/>
    <s v="smooth"/>
    <s v="no"/>
    <s v="flattened and cylindral"/>
    <s v="none"/>
    <m/>
    <m/>
    <m/>
    <m/>
  </r>
  <r>
    <s v="Cf10224"/>
    <s v="unknown"/>
    <s v="incomplete"/>
    <m/>
    <s v="unknown"/>
    <s v="unknown"/>
    <x v="5"/>
    <s v="irregular"/>
    <s v="no"/>
    <s v="very small and incomplete"/>
    <s v="other"/>
    <m/>
    <m/>
    <m/>
    <m/>
  </r>
  <r>
    <s v="Cf10373"/>
    <s v="B"/>
    <s v="Cylindral"/>
    <m/>
    <n v="6"/>
    <n v="10"/>
    <x v="5"/>
    <s v="smooth"/>
    <s v="no"/>
    <s v="in two parts, flattened "/>
    <s v="none"/>
    <m/>
    <m/>
    <m/>
    <m/>
  </r>
  <r>
    <s v="Cf10374"/>
    <s v="B"/>
    <s v="Cylindral"/>
    <m/>
    <n v="7"/>
    <n v="16"/>
    <x v="2"/>
    <s v="irregular"/>
    <s v="no"/>
    <s v="many striations but not in spiral"/>
    <s v="&gt;10"/>
    <m/>
    <s v="same size (small scales)"/>
    <m/>
    <m/>
  </r>
  <r>
    <s v="Cf10375"/>
    <s v="irregular shape"/>
    <s v="irregular in shape"/>
    <m/>
    <n v="9"/>
    <n v="15"/>
    <x v="9"/>
    <s v="smooth"/>
    <s v="yes"/>
    <s v="odd shape "/>
    <s v="&lt;5"/>
    <m/>
    <m/>
    <m/>
    <m/>
  </r>
  <r>
    <s v="Cf10376"/>
    <s v="B"/>
    <s v="Cylindral"/>
    <m/>
    <n v="7"/>
    <n v="13"/>
    <x v="13"/>
    <s v="irregular"/>
    <s v="no"/>
    <s v="both ends flattened"/>
    <s v="none"/>
    <m/>
    <m/>
    <m/>
    <m/>
  </r>
  <r>
    <s v="Cf10377"/>
    <s v="B"/>
    <s v="Cylindral"/>
    <m/>
    <n v="8"/>
    <n v="10"/>
    <x v="10"/>
    <s v="smooth"/>
    <s v="yes"/>
    <s v="eucoprus shape"/>
    <s v="&lt;5"/>
    <m/>
    <m/>
    <m/>
    <m/>
  </r>
  <r>
    <s v="Cf10378"/>
    <s v="B"/>
    <s v="Cylindral"/>
    <m/>
    <n v="5"/>
    <n v="11"/>
    <x v="2"/>
    <s v="irregular"/>
    <s v="yes"/>
    <s v="two big striations but not in spiral "/>
    <s v="&lt;5"/>
    <m/>
    <m/>
    <m/>
    <m/>
  </r>
  <r>
    <s v="Cf10379"/>
    <s v="B"/>
    <s v="Cylindral"/>
    <m/>
    <n v="7"/>
    <n v="13"/>
    <x v="12"/>
    <s v="smooth"/>
    <s v="no"/>
    <m/>
    <s v="none"/>
    <m/>
    <m/>
    <m/>
    <m/>
  </r>
  <r>
    <s v="Cf10380"/>
    <s v="unknown"/>
    <s v="incomplete"/>
    <m/>
    <n v="6"/>
    <n v="6"/>
    <x v="9"/>
    <s v="irregular"/>
    <s v="no"/>
    <s v="very small and incomplete"/>
    <s v="&lt;5"/>
    <m/>
    <m/>
    <m/>
    <m/>
  </r>
  <r>
    <s v="Cf10381"/>
    <s v="unknown"/>
    <s v="incomplete"/>
    <m/>
    <n v="15"/>
    <n v="7"/>
    <x v="2"/>
    <s v="irregular"/>
    <s v="no"/>
    <s v="very incomplete but cylindral part"/>
    <s v="&lt;5"/>
    <m/>
    <m/>
    <m/>
    <m/>
  </r>
  <r>
    <s v="Cf10382"/>
    <s v="unknown"/>
    <s v="incomplete"/>
    <m/>
    <n v="6"/>
    <n v="8"/>
    <x v="5"/>
    <s v="irregular"/>
    <s v="no"/>
    <m/>
    <s v="&lt;5"/>
    <m/>
    <m/>
    <m/>
    <m/>
  </r>
  <r>
    <s v="Cf10383"/>
    <s v="F"/>
    <s v="Spiral"/>
    <m/>
    <n v="4"/>
    <n v="9"/>
    <x v="7"/>
    <s v="irregular"/>
    <s v="yes"/>
    <s v="tooth shape"/>
    <s v="&gt;10"/>
    <m/>
    <m/>
    <m/>
    <m/>
  </r>
  <r>
    <s v="Cf10384"/>
    <s v="F"/>
    <s v="Spiral"/>
    <m/>
    <n v="5"/>
    <n v="16"/>
    <x v="2"/>
    <s v="irregular"/>
    <s v="yes"/>
    <s v="many striations quite in spiral "/>
    <s v="&lt;5"/>
    <m/>
    <m/>
    <m/>
    <m/>
  </r>
  <r>
    <s v="Cf10385"/>
    <s v="B"/>
    <s v="Cylindral"/>
    <m/>
    <n v="6"/>
    <n v="8"/>
    <x v="2"/>
    <s v="smooth"/>
    <s v="no"/>
    <s v="cylindral and quite flattened"/>
    <s v="none"/>
    <m/>
    <m/>
    <m/>
    <m/>
  </r>
  <r>
    <s v="Cf10386"/>
    <s v="B"/>
    <s v="Cylindral"/>
    <m/>
    <n v="6"/>
    <n v="6"/>
    <x v="2"/>
    <s v="irregular"/>
    <s v="no"/>
    <s v="flattened"/>
    <s v="&lt;5"/>
    <m/>
    <m/>
    <m/>
    <m/>
  </r>
  <r>
    <s v="Cf10387"/>
    <s v="F"/>
    <s v="Spiral"/>
    <m/>
    <n v="6"/>
    <n v="11"/>
    <x v="5"/>
    <s v="irregular"/>
    <s v="no"/>
    <s v="visible last whorl"/>
    <s v="&gt;10"/>
    <s v="Gyrolepis"/>
    <m/>
    <m/>
    <m/>
  </r>
  <r>
    <s v="Cf10388"/>
    <s v="B"/>
    <s v="Cylindral"/>
    <m/>
    <n v="6"/>
    <n v="10"/>
    <x v="9"/>
    <s v="smooth"/>
    <s v="no"/>
    <s v="one end eucoprus like and the other incomplete"/>
    <s v="5 to 10"/>
    <m/>
    <m/>
    <m/>
    <m/>
  </r>
  <r>
    <s v="Cf10389"/>
    <s v="unknown"/>
    <s v="incomplete"/>
    <m/>
    <s v="unknown"/>
    <s v="unknown"/>
    <x v="2"/>
    <s v="irregular"/>
    <s v="no"/>
    <s v="very small and incomplete"/>
    <s v="&lt;5"/>
    <s v="Gyrolepis"/>
    <m/>
    <m/>
    <m/>
  </r>
  <r>
    <s v="Cf10390"/>
    <s v="B"/>
    <s v="Cylindral"/>
    <m/>
    <n v="6"/>
    <n v="8"/>
    <x v="2"/>
    <s v="irregular"/>
    <s v="yes"/>
    <s v="flattened "/>
    <s v="other"/>
    <s v="very weird inclusion, i took a picture"/>
    <m/>
    <m/>
    <m/>
  </r>
  <r>
    <s v="Cf10391"/>
    <s v="F"/>
    <s v="Spiral"/>
    <m/>
    <n v="5"/>
    <n v="4"/>
    <x v="2"/>
    <s v="smooth"/>
    <s v="yes"/>
    <s v="very small but one big spiral striation"/>
    <s v="&lt;5"/>
    <m/>
    <m/>
    <m/>
    <m/>
  </r>
  <r>
    <s v="Cf10392"/>
    <s v="B"/>
    <s v="Cylindral"/>
    <m/>
    <n v="6"/>
    <n v="4"/>
    <x v="2"/>
    <s v="smooth"/>
    <s v="no"/>
    <s v="flattened "/>
    <s v="none"/>
    <m/>
    <m/>
    <m/>
    <m/>
  </r>
  <r>
    <s v="Cf10393"/>
    <s v="B"/>
    <s v="Rounded"/>
    <m/>
    <n v="6"/>
    <n v="8"/>
    <x v="10"/>
    <s v="smooth"/>
    <s v="yes"/>
    <s v="quite ovoïd "/>
    <s v="none"/>
    <m/>
    <m/>
    <m/>
    <m/>
  </r>
  <r>
    <s v="Cf10394"/>
    <s v="B"/>
    <s v="Cylindral"/>
    <m/>
    <n v="3"/>
    <n v="5"/>
    <x v="5"/>
    <s v="irregular"/>
    <s v="no"/>
    <s v="very small and incomplete but cylindral part "/>
    <s v="5 to 10"/>
    <m/>
    <m/>
    <m/>
    <m/>
  </r>
  <r>
    <s v="Cf10395"/>
    <s v="unknown"/>
    <s v="incomplete"/>
    <m/>
    <s v="unknown"/>
    <s v="unknown"/>
    <x v="9"/>
    <s v="irregular"/>
    <s v="no"/>
    <s v="very small and incomplete"/>
    <s v="&lt;5"/>
    <m/>
    <m/>
    <m/>
    <m/>
  </r>
  <r>
    <s v="Cf10396"/>
    <s v="unknown"/>
    <s v="incomplete"/>
    <m/>
    <s v="unknown"/>
    <s v="unknown"/>
    <x v="9"/>
    <s v="smooth"/>
    <s v="no"/>
    <s v="very small and incomplete"/>
    <s v="none"/>
    <m/>
    <m/>
    <m/>
    <m/>
  </r>
  <r>
    <s v="Cf10397"/>
    <s v="H"/>
    <s v="Thin"/>
    <m/>
    <s v="unknown"/>
    <s v="unknown"/>
    <x v="9"/>
    <s v="smooth"/>
    <s v="no"/>
    <s v="small and incomplete but very flattened"/>
    <s v="none"/>
    <m/>
    <m/>
    <m/>
    <m/>
  </r>
  <r>
    <s v="Cf10398"/>
    <s v="H"/>
    <s v="Thin"/>
    <m/>
    <n v="5"/>
    <n v="5"/>
    <x v="9"/>
    <s v="smooth"/>
    <s v="no"/>
    <s v="very flattened  "/>
    <s v="none"/>
    <m/>
    <m/>
    <m/>
    <m/>
  </r>
  <r>
    <s v="Cf10359"/>
    <s v="F"/>
    <s v="Spiral"/>
    <m/>
    <n v="9"/>
    <n v="24"/>
    <x v="9"/>
    <s v="smooth"/>
    <s v="no"/>
    <s v="bigs spirals striations "/>
    <s v="none"/>
    <m/>
    <m/>
    <m/>
    <m/>
  </r>
  <r>
    <s v="Cf10360"/>
    <s v="B"/>
    <s v="Rounded"/>
    <m/>
    <n v="15"/>
    <n v="15"/>
    <x v="10"/>
    <s v="irregular"/>
    <s v="yes"/>
    <s v="very rounded in 3D"/>
    <s v="none"/>
    <m/>
    <s v="maybe for the perfect rounded shape"/>
    <m/>
    <m/>
  </r>
  <r>
    <s v="Cf10361"/>
    <s v="unknown"/>
    <s v="incomplete"/>
    <m/>
    <n v="8"/>
    <n v="17"/>
    <x v="9"/>
    <s v="irregular"/>
    <s v="no"/>
    <s v="too incomplete but seems cylindral"/>
    <s v="&lt;5"/>
    <m/>
    <m/>
    <m/>
    <m/>
  </r>
  <r>
    <s v="Cf10362"/>
    <s v="B"/>
    <s v="Cylindral"/>
    <m/>
    <n v="6"/>
    <n v="10"/>
    <x v="9"/>
    <s v="irregular"/>
    <s v="no"/>
    <m/>
    <s v="none"/>
    <m/>
    <m/>
    <m/>
    <m/>
  </r>
  <r>
    <s v="Cf10363"/>
    <s v="F"/>
    <s v="Spiral"/>
    <m/>
    <n v="8"/>
    <n v="14"/>
    <x v="10"/>
    <s v="smooth"/>
    <s v="yes"/>
    <s v="eucoprus shape"/>
    <s v="none"/>
    <m/>
    <m/>
    <m/>
    <m/>
  </r>
  <r>
    <s v="Cf10364"/>
    <s v="F1"/>
    <s v="Spiral"/>
    <m/>
    <n v="4"/>
    <n v="13"/>
    <x v="2"/>
    <s v="irregular"/>
    <s v="no"/>
    <s v="visible last whorl "/>
    <s v="&gt;10"/>
    <m/>
    <m/>
    <m/>
    <m/>
  </r>
  <r>
    <s v="Cf10365"/>
    <s v="B"/>
    <s v="Cylindral"/>
    <m/>
    <n v="10"/>
    <n v="10"/>
    <x v="2"/>
    <s v="irregular"/>
    <s v="no"/>
    <m/>
    <s v="&lt;5"/>
    <m/>
    <m/>
    <m/>
    <m/>
  </r>
  <r>
    <s v="Cf10366"/>
    <s v="F"/>
    <s v="Spiral"/>
    <m/>
    <n v="7"/>
    <n v="10"/>
    <x v="10"/>
    <s v="irregular"/>
    <s v="no"/>
    <s v="one end rounded"/>
    <s v="&lt;5"/>
    <m/>
    <m/>
    <m/>
    <m/>
  </r>
  <r>
    <s v="Cf10367"/>
    <s v="B"/>
    <s v="Cylindral"/>
    <m/>
    <n v="7"/>
    <n v="7"/>
    <x v="12"/>
    <s v="smooth"/>
    <s v="no"/>
    <s v="one end flattened "/>
    <s v="none"/>
    <m/>
    <m/>
    <m/>
    <m/>
  </r>
  <r>
    <s v="Cf10368"/>
    <s v="B"/>
    <s v="Cylindral"/>
    <m/>
    <n v="3"/>
    <n v="6"/>
    <x v="5"/>
    <s v="smooth"/>
    <s v="no"/>
    <s v="incomplete but cylindral part"/>
    <s v="&lt;5"/>
    <m/>
    <m/>
    <m/>
    <m/>
  </r>
  <r>
    <s v="Cf10369"/>
    <s v="irregular shape"/>
    <s v="irregular in shape"/>
    <m/>
    <n v="6"/>
    <n v="9"/>
    <x v="9"/>
    <s v="smooth"/>
    <s v="yes"/>
    <s v="tear shape, one end rounded and the other very tapered "/>
    <s v="none"/>
    <m/>
    <m/>
    <m/>
    <m/>
  </r>
  <r>
    <s v="Cf10370"/>
    <s v="B"/>
    <s v="Cylindral"/>
    <m/>
    <n v="5"/>
    <n v="7"/>
    <x v="2"/>
    <s v="irregular"/>
    <s v="no"/>
    <s v="very incomplete but quite cylindral"/>
    <s v="5 to 10"/>
    <m/>
    <m/>
    <m/>
    <m/>
  </r>
  <r>
    <s v="Cf10371"/>
    <s v="B"/>
    <s v="Cylindral"/>
    <m/>
    <n v="4"/>
    <n v="7"/>
    <x v="2"/>
    <s v="smooth"/>
    <s v="yes"/>
    <s v="very small "/>
    <s v="&lt;5"/>
    <m/>
    <m/>
    <m/>
    <m/>
  </r>
  <r>
    <s v="Cf10372"/>
    <s v="B"/>
    <s v="Cylindral"/>
    <m/>
    <n v="2"/>
    <n v="4"/>
    <x v="9"/>
    <s v="smooth"/>
    <s v="yes"/>
    <s v="very small but complete"/>
    <s v="&lt;5"/>
    <m/>
    <m/>
    <m/>
    <m/>
  </r>
  <r>
    <s v="Cf10326"/>
    <s v="F"/>
    <s v="Spiral"/>
    <m/>
    <n v="26"/>
    <n v="37"/>
    <x v="9"/>
    <s v="irregular"/>
    <s v="no"/>
    <s v="very odd extern shape but the intern in a good spiral, massive, many traces of gut"/>
    <s v="&lt;5"/>
    <m/>
    <s v="maybe for the specials traces of gut (picture) "/>
    <m/>
    <m/>
  </r>
  <r>
    <s v="Cf10327"/>
    <s v="H"/>
    <s v="Thin"/>
    <m/>
    <n v="11"/>
    <n v="17"/>
    <x v="2"/>
    <s v="smooth"/>
    <s v="yes"/>
    <s v="triangular shape "/>
    <s v="other"/>
    <s v="many small inclusions"/>
    <m/>
    <m/>
    <m/>
  </r>
  <r>
    <s v="Cf10328"/>
    <s v="H"/>
    <s v="Thin"/>
    <m/>
    <n v="16"/>
    <n v="31"/>
    <x v="9"/>
    <s v="smooth"/>
    <s v="yes"/>
    <s v="triangular shape"/>
    <s v="none"/>
    <m/>
    <m/>
    <m/>
    <m/>
  </r>
  <r>
    <s v="Cf10329"/>
    <s v="B"/>
    <s v="Cylindral"/>
    <m/>
    <n v="11"/>
    <n v="22"/>
    <x v="2"/>
    <s v="smooth"/>
    <s v="no"/>
    <s v="one end eucoprus like and the other incomplete"/>
    <s v="none"/>
    <m/>
    <m/>
    <m/>
    <m/>
  </r>
  <r>
    <s v="Cf10330"/>
    <s v="B"/>
    <s v="Cylindral"/>
    <m/>
    <n v="12"/>
    <n v="18"/>
    <x v="9"/>
    <s v="irregular"/>
    <s v="no"/>
    <m/>
    <s v="none"/>
    <m/>
    <m/>
    <m/>
    <m/>
  </r>
  <r>
    <s v="Cf10331"/>
    <s v="F1"/>
    <s v="Spiral"/>
    <m/>
    <n v="7"/>
    <n v="15"/>
    <x v="2"/>
    <s v="irregular"/>
    <s v="yes"/>
    <s v="visible last whorl, scroll type "/>
    <s v="&gt;10"/>
    <m/>
    <m/>
    <m/>
    <m/>
  </r>
  <r>
    <s v="Cf10332"/>
    <s v="B"/>
    <s v="Cylindral"/>
    <m/>
    <n v="6"/>
    <n v="21"/>
    <x v="12"/>
    <s v="smooth"/>
    <s v="yes"/>
    <s v="both ends rounded"/>
    <s v="&lt;5"/>
    <m/>
    <m/>
    <m/>
    <m/>
  </r>
  <r>
    <s v="Cf10333"/>
    <s v="B"/>
    <s v="Cylindral"/>
    <m/>
    <n v="7"/>
    <n v="17"/>
    <x v="9"/>
    <s v="irregular"/>
    <s v="yes"/>
    <s v="eucoprus shape, many striations but not in spiral"/>
    <s v="5 to 10"/>
    <m/>
    <m/>
    <m/>
    <m/>
  </r>
  <r>
    <s v="Cf10334"/>
    <s v="B"/>
    <s v="Cylindral"/>
    <m/>
    <n v="6"/>
    <n v="15"/>
    <x v="9"/>
    <s v="smooth"/>
    <s v="yes"/>
    <s v="slightly flattened "/>
    <s v="none"/>
    <m/>
    <m/>
    <m/>
    <m/>
  </r>
  <r>
    <s v="Cf10335"/>
    <s v="unknown"/>
    <s v="incomplete"/>
    <m/>
    <n v="8"/>
    <n v="14"/>
    <x v="2"/>
    <s v="irregular"/>
    <s v="no"/>
    <s v="incomplete but seems cylindral "/>
    <s v="5 to 10"/>
    <m/>
    <m/>
    <m/>
    <m/>
  </r>
  <r>
    <s v="Cf10336"/>
    <s v="B"/>
    <s v="Cylindral"/>
    <m/>
    <n v="4"/>
    <n v="5"/>
    <x v="5"/>
    <s v="irregular"/>
    <s v="no"/>
    <s v="very small and incomplete but cylindral part "/>
    <s v="none"/>
    <m/>
    <m/>
    <m/>
    <m/>
  </r>
  <r>
    <s v="Cf10337"/>
    <s v="B"/>
    <s v="Cylindral"/>
    <m/>
    <n v="6"/>
    <n v="9"/>
    <x v="10"/>
    <s v="smooth"/>
    <s v="yes"/>
    <s v="ovoïd, both ends rounded"/>
    <s v="none"/>
    <m/>
    <m/>
    <m/>
    <m/>
  </r>
  <r>
    <s v="Cf10338"/>
    <s v="unknown"/>
    <s v="incomplete"/>
    <m/>
    <n v="9"/>
    <n v="4"/>
    <x v="5"/>
    <s v="irregular"/>
    <s v="no"/>
    <s v="very incomplete "/>
    <s v="5 to 10"/>
    <m/>
    <m/>
    <m/>
    <m/>
  </r>
  <r>
    <s v="Cf10339"/>
    <s v="H"/>
    <s v="Thin"/>
    <m/>
    <n v="9"/>
    <n v="15"/>
    <x v="9"/>
    <s v="smooth"/>
    <s v="yes"/>
    <s v="flattened but odd shape "/>
    <s v="5 to 10"/>
    <m/>
    <m/>
    <m/>
    <m/>
  </r>
  <r>
    <s v="Cf10340"/>
    <s v="H"/>
    <s v="Thin"/>
    <m/>
    <n v="4"/>
    <n v="7"/>
    <x v="5"/>
    <s v="irregular"/>
    <s v="no"/>
    <s v="very small and incomplete but flattened"/>
    <s v="&lt;5"/>
    <m/>
    <m/>
    <m/>
    <m/>
  </r>
  <r>
    <s v="Cf10341"/>
    <s v="B"/>
    <s v="Cylindral"/>
    <m/>
    <n v="7"/>
    <n v="11"/>
    <x v="2"/>
    <s v="smooth"/>
    <s v="yes"/>
    <s v="eucoprus shape"/>
    <s v="&lt;5"/>
    <m/>
    <m/>
    <m/>
    <m/>
  </r>
  <r>
    <s v="Cf10342"/>
    <s v="H"/>
    <s v="Thin"/>
    <m/>
    <n v="3"/>
    <n v="5"/>
    <x v="2"/>
    <s v="irregular"/>
    <s v="yes"/>
    <s v="very flattened and small"/>
    <s v="none"/>
    <m/>
    <m/>
    <m/>
    <m/>
  </r>
  <r>
    <s v="Cf10343"/>
    <s v="irregular shape"/>
    <s v="irregular in shape"/>
    <m/>
    <n v="12"/>
    <n v="14"/>
    <x v="2"/>
    <s v="irregular"/>
    <s v="no"/>
    <s v="quite rounded "/>
    <s v="none"/>
    <m/>
    <m/>
    <m/>
    <m/>
  </r>
  <r>
    <s v="Cf10344"/>
    <s v="B"/>
    <s v="Cylindral"/>
    <m/>
    <n v="7"/>
    <n v="18"/>
    <x v="7"/>
    <s v="irregular"/>
    <s v="yes"/>
    <s v="tooth shape"/>
    <s v="none"/>
    <m/>
    <m/>
    <m/>
    <m/>
  </r>
  <r>
    <s v="Cf10345"/>
    <s v="B"/>
    <s v="Cylindral"/>
    <m/>
    <n v="5"/>
    <n v="10"/>
    <x v="10"/>
    <s v="smooth"/>
    <s v="no"/>
    <s v="one end rounded "/>
    <s v="none"/>
    <m/>
    <m/>
    <m/>
    <m/>
  </r>
  <r>
    <s v="Cf10346"/>
    <s v="B"/>
    <s v="Cylindral"/>
    <m/>
    <n v="7"/>
    <n v="8"/>
    <x v="9"/>
    <s v="irregular"/>
    <s v="yes"/>
    <s v="seems eucoprus shape "/>
    <s v="none"/>
    <m/>
    <m/>
    <m/>
    <m/>
  </r>
  <r>
    <s v="Cf10347"/>
    <s v="B"/>
    <s v="Cylindral"/>
    <m/>
    <n v="5"/>
    <n v="8"/>
    <x v="2"/>
    <s v="irregular"/>
    <s v="yes"/>
    <s v="eucoprus shape "/>
    <s v="&lt;5"/>
    <m/>
    <m/>
    <m/>
    <m/>
  </r>
  <r>
    <s v="Cf10348"/>
    <s v="unknown"/>
    <s v="incomplete"/>
    <m/>
    <s v="unknown"/>
    <s v="unknown"/>
    <x v="9"/>
    <s v="irregular"/>
    <s v="no"/>
    <s v="very incomplete"/>
    <s v="none"/>
    <m/>
    <m/>
    <m/>
    <m/>
  </r>
  <r>
    <s v="Cf10349"/>
    <s v="irregular shape"/>
    <s v="irregular in shape"/>
    <m/>
    <n v="4"/>
    <n v="8"/>
    <x v="9"/>
    <s v="irregular"/>
    <s v="no"/>
    <s v="very incomplete and angulate "/>
    <s v="none"/>
    <m/>
    <m/>
    <m/>
    <m/>
  </r>
  <r>
    <s v="Cf10350"/>
    <s v="H"/>
    <s v="Thin"/>
    <m/>
    <n v="4"/>
    <n v="5"/>
    <x v="9"/>
    <s v="irregular"/>
    <s v="yes"/>
    <s v="rounded"/>
    <s v="&lt;5"/>
    <m/>
    <m/>
    <m/>
    <m/>
  </r>
  <r>
    <s v="Cf10351"/>
    <s v="H"/>
    <s v="Thin"/>
    <m/>
    <n v="3"/>
    <n v="8"/>
    <x v="9"/>
    <s v="smooth"/>
    <s v="yes"/>
    <s v="elongate and very flattened"/>
    <s v="none"/>
    <m/>
    <m/>
    <m/>
    <m/>
  </r>
  <r>
    <s v="Cf10352"/>
    <s v="irregular shape"/>
    <s v="irregular in shape"/>
    <m/>
    <n v="2"/>
    <n v="3"/>
    <x v="9"/>
    <s v="smooth"/>
    <s v="yes"/>
    <s v="very small and triangular"/>
    <s v="none"/>
    <m/>
    <m/>
    <m/>
    <m/>
  </r>
  <r>
    <s v="Cf10353"/>
    <s v="B"/>
    <s v="Cylindral"/>
    <m/>
    <n v="3"/>
    <n v="5"/>
    <x v="5"/>
    <s v="irregular"/>
    <s v="no"/>
    <s v="incomplete but cylindral part"/>
    <s v="&lt;5"/>
    <m/>
    <m/>
    <m/>
    <m/>
  </r>
  <r>
    <s v="Cf10354"/>
    <s v="H"/>
    <s v="Thin"/>
    <m/>
    <n v="4"/>
    <n v="5"/>
    <x v="2"/>
    <s v="irregular"/>
    <s v="no"/>
    <s v="very flattened"/>
    <s v="&lt;5"/>
    <m/>
    <m/>
    <m/>
    <m/>
  </r>
  <r>
    <s v="Cf10355"/>
    <s v="H"/>
    <s v="Thin"/>
    <m/>
    <n v="3"/>
    <n v="9"/>
    <x v="12"/>
    <s v="smooth"/>
    <s v="no"/>
    <s v="very flattened"/>
    <s v="none"/>
    <m/>
    <m/>
    <m/>
    <m/>
  </r>
  <r>
    <s v="Cf10356"/>
    <s v="B"/>
    <s v="Cylindral"/>
    <m/>
    <n v="4"/>
    <n v="5"/>
    <x v="9"/>
    <s v="irregular"/>
    <s v="no"/>
    <s v="incomplete but cylindral part"/>
    <s v="none"/>
    <m/>
    <m/>
    <m/>
    <m/>
  </r>
  <r>
    <s v="Cf10357"/>
    <s v="irregular shape"/>
    <s v="irregular in shape"/>
    <m/>
    <n v="3"/>
    <n v="4"/>
    <x v="12"/>
    <s v="irregular"/>
    <s v="no"/>
    <s v="very small and incomplete "/>
    <s v="none"/>
    <m/>
    <m/>
    <m/>
    <m/>
  </r>
  <r>
    <s v="Cf10358"/>
    <s v="unknown"/>
    <s v="incomplete"/>
    <m/>
    <s v="unknown"/>
    <s v="unknown"/>
    <x v="9"/>
    <s v="irregular"/>
    <s v="no"/>
    <s v="very small and incomplete "/>
    <s v="&lt;5"/>
    <m/>
    <m/>
    <m/>
    <m/>
  </r>
  <r>
    <s v="Cf10144"/>
    <s v="B"/>
    <s v="Cylindral"/>
    <m/>
    <n v="15"/>
    <n v="23"/>
    <x v="10"/>
    <s v="irregular"/>
    <s v="no"/>
    <s v="one end rounded, many guts"/>
    <s v="&lt;5"/>
    <m/>
    <m/>
    <m/>
    <m/>
  </r>
  <r>
    <s v="Cf10145"/>
    <s v="B"/>
    <s v="Cylindral"/>
    <m/>
    <n v="16"/>
    <n v="29"/>
    <x v="9"/>
    <s v="irregular"/>
    <s v="yes"/>
    <s v="eucoprus shape, flattened"/>
    <s v="none"/>
    <m/>
    <m/>
    <m/>
    <m/>
  </r>
  <r>
    <s v="Cf10146"/>
    <s v="B"/>
    <s v="Cylindral"/>
    <m/>
    <n v="13"/>
    <n v="22"/>
    <x v="12"/>
    <s v="smooth"/>
    <s v="no"/>
    <s v="one end tapered"/>
    <s v="none"/>
    <m/>
    <m/>
    <m/>
    <m/>
  </r>
  <r>
    <s v="Cf10147"/>
    <s v="B"/>
    <s v="Cylindral"/>
    <m/>
    <n v="10"/>
    <n v="20"/>
    <x v="9"/>
    <s v="irregular"/>
    <s v="no"/>
    <s v="one end flattened, few traces"/>
    <s v="none"/>
    <m/>
    <m/>
    <m/>
    <m/>
  </r>
  <r>
    <s v="Cf10148"/>
    <s v="F1"/>
    <s v="Spiral"/>
    <m/>
    <n v="8"/>
    <n v="19"/>
    <x v="10"/>
    <s v="smooth"/>
    <s v="no"/>
    <s v="visible last whorl, scroll type"/>
    <s v="&lt;5"/>
    <m/>
    <m/>
    <m/>
    <m/>
  </r>
  <r>
    <s v="Cf10149"/>
    <s v="B"/>
    <s v="Cylindral"/>
    <m/>
    <n v="10"/>
    <n v="16"/>
    <x v="12"/>
    <s v="irregular"/>
    <s v="no"/>
    <s v="many striations but not in spiral "/>
    <s v="&lt;5"/>
    <m/>
    <m/>
    <m/>
    <m/>
  </r>
  <r>
    <s v="Cf10150"/>
    <s v="H"/>
    <s v="Thin"/>
    <m/>
    <n v="10"/>
    <n v="12"/>
    <x v="9"/>
    <s v="irregular"/>
    <s v="yes"/>
    <s v="very flattened"/>
    <s v="&lt;5"/>
    <m/>
    <m/>
    <m/>
    <m/>
  </r>
  <r>
    <s v="Cf10151"/>
    <s v="B"/>
    <s v="Cylindral"/>
    <m/>
    <n v="9"/>
    <n v="13"/>
    <x v="9"/>
    <s v="irregular"/>
    <s v="no"/>
    <s v="one end rounded"/>
    <s v="5 to 10"/>
    <m/>
    <m/>
    <m/>
    <m/>
  </r>
  <r>
    <s v="Cf10152"/>
    <s v="irregular shape"/>
    <s v="irregular in shape"/>
    <m/>
    <n v="10"/>
    <n v="18"/>
    <x v="9"/>
    <s v="irregular"/>
    <s v="yes"/>
    <s v="very odd shape "/>
    <s v="&lt;5"/>
    <m/>
    <m/>
    <m/>
    <m/>
  </r>
  <r>
    <s v="Cf10153"/>
    <s v="B"/>
    <s v="Cylindral"/>
    <m/>
    <n v="8"/>
    <n v="16"/>
    <x v="9"/>
    <s v="irregular"/>
    <s v="yes"/>
    <s v="few striations but not in spiral"/>
    <s v="&lt;5"/>
    <m/>
    <m/>
    <m/>
    <m/>
  </r>
  <r>
    <s v="Cf10154"/>
    <s v="irregular shape"/>
    <s v="irregular in shape"/>
    <m/>
    <s v="unknown"/>
    <s v="unknown"/>
    <x v="10"/>
    <s v="irregular"/>
    <s v="yes"/>
    <s v="flattened, but odd shape "/>
    <s v="5 to 10"/>
    <m/>
    <m/>
    <m/>
    <m/>
  </r>
  <r>
    <s v="Cf10155"/>
    <s v="B"/>
    <s v="Cylindral"/>
    <m/>
    <n v="5"/>
    <n v="5"/>
    <x v="2"/>
    <s v="irregular"/>
    <s v="no"/>
    <s v="incomplete but cylindral part"/>
    <s v="&lt;5"/>
    <m/>
    <m/>
    <m/>
    <m/>
  </r>
  <r>
    <s v="Cf10156"/>
    <s v="unknown"/>
    <s v="incomplete"/>
    <m/>
    <n v="7"/>
    <n v="10"/>
    <x v="12"/>
    <s v="smooth"/>
    <s v="no"/>
    <m/>
    <s v="none"/>
    <m/>
    <m/>
    <m/>
    <m/>
  </r>
  <r>
    <s v="Cf10157"/>
    <s v="unknown"/>
    <s v="incomplete"/>
    <m/>
    <n v="10"/>
    <n v="9"/>
    <x v="12"/>
    <s v="smooth"/>
    <s v="no"/>
    <m/>
    <s v="none"/>
    <m/>
    <m/>
    <m/>
    <m/>
  </r>
  <r>
    <s v="Cf10158"/>
    <s v="B"/>
    <s v="Cylindral"/>
    <m/>
    <n v="8"/>
    <n v="10"/>
    <x v="10"/>
    <s v="irregular"/>
    <s v="no"/>
    <s v="incomplete but cylindral part, traces of gut"/>
    <s v="none"/>
    <m/>
    <m/>
    <m/>
    <m/>
  </r>
  <r>
    <s v="Cf10159"/>
    <s v="B"/>
    <s v="Cylindral"/>
    <m/>
    <n v="9"/>
    <n v="8"/>
    <x v="5"/>
    <s v="irregular"/>
    <s v="no"/>
    <s v="flattened and curved"/>
    <s v="&gt;10"/>
    <m/>
    <m/>
    <m/>
    <m/>
  </r>
  <r>
    <s v="Cf10160"/>
    <s v="B"/>
    <s v="Cylindral"/>
    <m/>
    <n v="5"/>
    <n v="9"/>
    <x v="9"/>
    <s v="irregular"/>
    <s v="no"/>
    <s v="both ends rounded but not complete I think "/>
    <s v="5 to 10"/>
    <m/>
    <m/>
    <m/>
    <m/>
  </r>
  <r>
    <s v="Cf10161"/>
    <s v="F1"/>
    <s v="Spiral"/>
    <m/>
    <n v="4"/>
    <n v="14"/>
    <x v="9"/>
    <s v="irregular"/>
    <s v="yes"/>
    <s v="visible last whorl"/>
    <s v="&gt;10"/>
    <m/>
    <m/>
    <m/>
    <m/>
  </r>
  <r>
    <s v="Cf10162"/>
    <s v="B"/>
    <s v="Cylindral"/>
    <m/>
    <n v="4"/>
    <n v="7"/>
    <x v="5"/>
    <s v="irregular"/>
    <s v="no"/>
    <s v="one end slightly tapered "/>
    <s v="5 to 10"/>
    <m/>
    <m/>
    <m/>
    <m/>
  </r>
  <r>
    <s v="Cf10163"/>
    <s v="F1"/>
    <s v="Spiral"/>
    <m/>
    <n v="5"/>
    <n v="7"/>
    <x v="5"/>
    <s v="irregular"/>
    <s v="no"/>
    <s v="visible last whorl, scroll type"/>
    <s v="&lt;5"/>
    <s v="Gyrolepis"/>
    <m/>
    <m/>
    <m/>
  </r>
  <r>
    <s v="Cf10164"/>
    <s v="B"/>
    <s v="Cylindral"/>
    <m/>
    <n v="7"/>
    <n v="8"/>
    <x v="9"/>
    <s v="irregular"/>
    <s v="no"/>
    <s v="one end rounded"/>
    <s v="none"/>
    <m/>
    <m/>
    <m/>
    <m/>
  </r>
  <r>
    <s v="Cf10165"/>
    <s v="H"/>
    <s v="Thin"/>
    <m/>
    <n v="6"/>
    <n v="6"/>
    <x v="9"/>
    <s v="smooth"/>
    <s v="yes"/>
    <s v="flattened"/>
    <s v="5 to 10"/>
    <m/>
    <m/>
    <m/>
    <m/>
  </r>
  <r>
    <s v="Cf10166"/>
    <s v="F"/>
    <s v="Spiral"/>
    <m/>
    <n v="7"/>
    <n v="7"/>
    <x v="9"/>
    <s v="irregular"/>
    <s v="yes"/>
    <s v="odd shape but one big spiral striation "/>
    <s v="&lt;5"/>
    <m/>
    <m/>
    <m/>
    <m/>
  </r>
  <r>
    <s v="Cf10167"/>
    <s v="B"/>
    <s v="Cylindral"/>
    <m/>
    <n v="8"/>
    <n v="7"/>
    <x v="9"/>
    <s v="irregular"/>
    <s v="no"/>
    <s v="one end rounded"/>
    <s v="&lt;5"/>
    <m/>
    <m/>
    <m/>
    <m/>
  </r>
  <r>
    <s v="Cf10168"/>
    <s v="B"/>
    <s v="Cylindral"/>
    <m/>
    <n v="6"/>
    <n v="5"/>
    <x v="10"/>
    <s v="irregular"/>
    <s v="no"/>
    <s v="incomplete but cylindral part "/>
    <s v="5 to 10"/>
    <s v="Gyrolepis"/>
    <m/>
    <m/>
    <m/>
  </r>
  <r>
    <s v="Cf10169"/>
    <s v="B"/>
    <s v="Cylindral"/>
    <m/>
    <n v="5"/>
    <n v="10"/>
    <x v="13"/>
    <s v="irregular"/>
    <s v="no"/>
    <s v="one end rounded"/>
    <s v="none"/>
    <m/>
    <m/>
    <m/>
    <m/>
  </r>
  <r>
    <s v="Cf10170"/>
    <s v="F"/>
    <s v="Spiral"/>
    <m/>
    <n v="5"/>
    <n v="6"/>
    <x v="13"/>
    <s v="irregular"/>
    <s v="no"/>
    <s v="visible last whorl"/>
    <s v="other"/>
    <m/>
    <m/>
    <m/>
    <m/>
  </r>
  <r>
    <s v="Cf10171"/>
    <s v="irregular shape"/>
    <s v="irregular in shape"/>
    <m/>
    <n v="9"/>
    <n v="14"/>
    <x v="10"/>
    <s v="irregular"/>
    <s v="yes"/>
    <s v="not cylindral "/>
    <s v="&gt;10"/>
    <m/>
    <m/>
    <m/>
    <m/>
  </r>
  <r>
    <s v="Cf10172"/>
    <s v="irregular shape"/>
    <s v="irregular in shape"/>
    <m/>
    <n v="11"/>
    <n v="11"/>
    <x v="12"/>
    <s v="irregular"/>
    <s v="no"/>
    <s v="quite flattened and many irregularities"/>
    <s v="none"/>
    <m/>
    <m/>
    <m/>
    <m/>
  </r>
  <r>
    <s v="Cf10173"/>
    <s v="unknown"/>
    <s v="incomplete"/>
    <m/>
    <n v="7"/>
    <n v="9"/>
    <x v="10"/>
    <s v="irregular"/>
    <s v="yes"/>
    <s v="many traces"/>
    <s v="&lt;5"/>
    <m/>
    <m/>
    <m/>
    <m/>
  </r>
  <r>
    <s v="Cf10174"/>
    <s v="irregular shape"/>
    <s v="irregular in shape"/>
    <m/>
    <n v="5"/>
    <n v="4"/>
    <x v="11"/>
    <s v="irregular"/>
    <s v="no"/>
    <s v="too small and incomplete"/>
    <s v="&lt;5"/>
    <m/>
    <m/>
    <m/>
    <m/>
  </r>
  <r>
    <s v="Cf10175"/>
    <s v="B"/>
    <s v="Cylindral"/>
    <m/>
    <n v="5"/>
    <n v="11"/>
    <x v="10"/>
    <s v="smooth"/>
    <s v="no"/>
    <s v="both ends rounded, in two parts (broken)"/>
    <s v="none"/>
    <m/>
    <m/>
    <m/>
    <m/>
  </r>
  <r>
    <s v="Cf10176"/>
    <s v="irregular shape"/>
    <s v="irregular in shape"/>
    <m/>
    <n v="6"/>
    <n v="9"/>
    <x v="9"/>
    <s v="irregular"/>
    <s v="yes"/>
    <s v="very odd shape "/>
    <s v="&lt;5"/>
    <m/>
    <m/>
    <m/>
    <m/>
  </r>
  <r>
    <s v="Cf10177"/>
    <s v="F1"/>
    <s v="Spiral"/>
    <m/>
    <n v="3"/>
    <n v="6"/>
    <x v="2"/>
    <s v="irregular"/>
    <s v="no"/>
    <s v="very small but visible last whorl"/>
    <s v="5 to 10"/>
    <m/>
    <m/>
    <m/>
    <m/>
  </r>
  <r>
    <s v="Cf10178"/>
    <s v="H"/>
    <s v="Thin"/>
    <m/>
    <n v="5"/>
    <n v="9"/>
    <x v="9"/>
    <s v="smooth"/>
    <s v="yes"/>
    <s v="flattened and slightly curved"/>
    <s v="&gt;10"/>
    <m/>
    <m/>
    <m/>
    <m/>
  </r>
  <r>
    <s v="Cf10179"/>
    <s v="B"/>
    <s v="Rounded"/>
    <m/>
    <n v="6"/>
    <n v="6"/>
    <x v="9"/>
    <s v="irregular"/>
    <s v="yes"/>
    <s v="very rounded"/>
    <s v="none"/>
    <m/>
    <m/>
    <m/>
    <m/>
  </r>
  <r>
    <s v="Cf10180"/>
    <s v="irregular shape"/>
    <s v="irregular in shape"/>
    <m/>
    <s v="unknown"/>
    <s v="unknown"/>
    <x v="9"/>
    <s v="irregular"/>
    <s v="no"/>
    <s v="odd shape and incomplet"/>
    <s v="5 to 10"/>
    <m/>
    <s v="orientation scales"/>
    <m/>
    <m/>
  </r>
  <r>
    <s v="Cf10181"/>
    <s v="B"/>
    <s v="Cylindral"/>
    <m/>
    <n v="4"/>
    <n v="7"/>
    <x v="9"/>
    <s v="irregular"/>
    <s v="yes"/>
    <s v="quite eucoprus shape "/>
    <s v="none"/>
    <m/>
    <m/>
    <m/>
    <m/>
  </r>
  <r>
    <s v="Cf10052"/>
    <s v="B"/>
    <s v="Rounded"/>
    <m/>
    <n v="18"/>
    <n v="18"/>
    <x v="10"/>
    <s v="irregular"/>
    <s v="yes"/>
    <s v="rounded in 3D, many irregularities"/>
    <s v="none"/>
    <m/>
    <m/>
    <m/>
    <m/>
  </r>
  <r>
    <s v="Cf10053"/>
    <s v="H"/>
    <s v="Thin"/>
    <m/>
    <n v="9"/>
    <n v="20"/>
    <x v="7"/>
    <s v="smooth"/>
    <s v="no"/>
    <s v="flattened and ovoïd"/>
    <s v="none"/>
    <m/>
    <m/>
    <m/>
    <m/>
  </r>
  <r>
    <s v="Cf10054"/>
    <s v="irregular shape"/>
    <s v="irregular in shape"/>
    <m/>
    <n v="11"/>
    <n v="18"/>
    <x v="7"/>
    <s v="irregular"/>
    <s v="no"/>
    <s v="flattened "/>
    <s v="&lt;5"/>
    <m/>
    <m/>
    <m/>
    <m/>
  </r>
  <r>
    <s v="Cf10055"/>
    <s v="B"/>
    <s v="Cylindral"/>
    <m/>
    <n v="7"/>
    <n v="21"/>
    <x v="9"/>
    <s v="smooth"/>
    <s v="yes"/>
    <s v="very cylindral with both ends rounded, many striations but poorly developed spiral"/>
    <s v="none"/>
    <m/>
    <m/>
    <m/>
    <m/>
  </r>
  <r>
    <s v="Cf10056"/>
    <s v="F"/>
    <s v="Spiral"/>
    <m/>
    <n v="9"/>
    <n v="15"/>
    <x v="5"/>
    <s v="irregular"/>
    <s v="no"/>
    <s v="many traces odf gut"/>
    <s v="none"/>
    <m/>
    <m/>
    <s v="maybe for the traces of gut"/>
    <m/>
  </r>
  <r>
    <s v="Cf10057"/>
    <s v="irregular shape"/>
    <s v="irregular in shape"/>
    <m/>
    <n v="13"/>
    <n v="15"/>
    <x v="13"/>
    <s v="irregular"/>
    <s v="no"/>
    <s v="odd shape "/>
    <s v="&lt;5"/>
    <m/>
    <m/>
    <m/>
    <m/>
  </r>
  <r>
    <s v="Cf10058"/>
    <s v="B"/>
    <s v="Cylindral"/>
    <m/>
    <n v="5"/>
    <n v="14"/>
    <x v="7"/>
    <s v="irregular"/>
    <s v="yes"/>
    <s v="both ends flattened "/>
    <s v="&gt;10"/>
    <m/>
    <m/>
    <m/>
    <m/>
  </r>
  <r>
    <s v="Cf10059"/>
    <s v="B"/>
    <s v="Cylindral"/>
    <m/>
    <n v="9"/>
    <n v="13"/>
    <x v="2"/>
    <s v="irregular"/>
    <s v="yes"/>
    <s v="many striations but not in spiral "/>
    <s v="none"/>
    <m/>
    <m/>
    <m/>
    <m/>
  </r>
  <r>
    <s v="Cf10060"/>
    <s v="irregular shape"/>
    <s v="irregular in shape"/>
    <m/>
    <n v="8"/>
    <n v="18"/>
    <x v="2"/>
    <s v="smooth"/>
    <s v="yes"/>
    <s v="odd shape"/>
    <s v="none"/>
    <m/>
    <m/>
    <m/>
    <m/>
  </r>
  <r>
    <s v="Cf10061"/>
    <s v="unknown"/>
    <s v="incomplete"/>
    <m/>
    <s v="unknown"/>
    <s v="unknown"/>
    <x v="2"/>
    <s v="smooth"/>
    <s v="no"/>
    <s v="too incomplete"/>
    <s v="none"/>
    <m/>
    <m/>
    <m/>
    <m/>
  </r>
  <r>
    <s v="Cf10062"/>
    <s v="B"/>
    <s v="Cylindral"/>
    <m/>
    <n v="4"/>
    <n v="14"/>
    <x v="2"/>
    <s v="irregular"/>
    <s v="yes"/>
    <s v="quite tooth shape"/>
    <s v="&lt;5"/>
    <m/>
    <m/>
    <m/>
    <m/>
  </r>
  <r>
    <s v="Cf10063"/>
    <s v="F"/>
    <s v="Spiral"/>
    <m/>
    <n v="7"/>
    <n v="14"/>
    <x v="5"/>
    <s v="irregular"/>
    <s v="yes"/>
    <s v="many spiral striations"/>
    <s v="none"/>
    <m/>
    <m/>
    <m/>
    <m/>
  </r>
  <r>
    <s v="Cf10064"/>
    <s v="irregular shape"/>
    <s v="irregular in shape"/>
    <m/>
    <n v="8"/>
    <n v="14"/>
    <x v="2"/>
    <s v="smooth"/>
    <s v="yes"/>
    <s v="dimples"/>
    <s v="none"/>
    <m/>
    <m/>
    <m/>
    <m/>
  </r>
  <r>
    <s v="Cf10065"/>
    <s v="H"/>
    <s v="Thin"/>
    <m/>
    <n v="5"/>
    <n v="11"/>
    <x v="7"/>
    <s v="smooth"/>
    <s v="yes"/>
    <s v="very flattened, ovoïd"/>
    <s v="none"/>
    <m/>
    <m/>
    <m/>
    <m/>
  </r>
  <r>
    <s v="Cf10066"/>
    <s v="B"/>
    <s v="Cylindral"/>
    <m/>
    <n v="5"/>
    <n v="12"/>
    <x v="7"/>
    <s v="smooth"/>
    <s v="yes"/>
    <s v="both ends rounded"/>
    <s v="none"/>
    <m/>
    <m/>
    <m/>
    <m/>
  </r>
  <r>
    <s v="Cf10067"/>
    <s v="B"/>
    <s v="Cylindral"/>
    <m/>
    <n v="8"/>
    <n v="16"/>
    <x v="7"/>
    <s v="smooth"/>
    <s v="no"/>
    <s v="slitghly curved"/>
    <s v="none"/>
    <m/>
    <m/>
    <m/>
    <m/>
  </r>
  <r>
    <s v="Cf10068"/>
    <s v="F1"/>
    <s v="Spiral"/>
    <m/>
    <n v="7"/>
    <n v="10"/>
    <x v="5"/>
    <s v="smooth"/>
    <s v="no"/>
    <s v="one end slightly tapered "/>
    <s v="&gt;10"/>
    <m/>
    <m/>
    <m/>
    <m/>
  </r>
  <r>
    <s v="Cf10069"/>
    <s v="B"/>
    <s v="Cylindral"/>
    <m/>
    <n v="6"/>
    <n v="10"/>
    <x v="10"/>
    <s v="irregular"/>
    <s v="yes"/>
    <s v="both ends rounded"/>
    <s v="none"/>
    <m/>
    <m/>
    <m/>
    <m/>
  </r>
  <r>
    <s v="Cf10070"/>
    <s v="irregular shape"/>
    <s v="irregular in shape"/>
    <m/>
    <n v="9"/>
    <n v="10"/>
    <x v="13"/>
    <s v="irregular"/>
    <s v="no"/>
    <s v="cylindral inside but not outside"/>
    <s v="5 to 10"/>
    <s v="Gyrolepis"/>
    <m/>
    <m/>
    <m/>
  </r>
  <r>
    <s v="Cf10071"/>
    <s v="irregular shape"/>
    <s v="irregular in shape"/>
    <m/>
    <n v="7"/>
    <n v="12"/>
    <x v="9"/>
    <s v="irregular"/>
    <s v="no"/>
    <s v="odd shape"/>
    <s v="none"/>
    <m/>
    <m/>
    <m/>
    <m/>
  </r>
  <r>
    <s v="Cf10072"/>
    <s v="unknown"/>
    <s v="incomplete"/>
    <m/>
    <n v="10"/>
    <n v="8"/>
    <x v="5"/>
    <s v="irregular"/>
    <s v="no"/>
    <s v="very incomplete, many traces of gut"/>
    <s v="none"/>
    <m/>
    <m/>
    <m/>
    <m/>
  </r>
  <r>
    <s v="Cf10073"/>
    <s v="F"/>
    <s v="Spiral"/>
    <m/>
    <n v="7"/>
    <n v="4"/>
    <x v="7"/>
    <s v="irregular"/>
    <s v="no"/>
    <s v="many spiral striations"/>
    <s v="5 to 10"/>
    <s v="Gyrolepis"/>
    <m/>
    <m/>
    <m/>
  </r>
  <r>
    <s v="Cf10074"/>
    <s v="F"/>
    <s v="Spiral"/>
    <m/>
    <n v="6"/>
    <n v="8"/>
    <x v="13"/>
    <s v="smooth"/>
    <s v="yes"/>
    <s v="one big spiral striation, holes "/>
    <s v="none"/>
    <m/>
    <m/>
    <m/>
    <m/>
  </r>
  <r>
    <s v="Cf10075"/>
    <s v="B"/>
    <s v="Cylindral"/>
    <m/>
    <n v="5"/>
    <n v="14"/>
    <x v="10"/>
    <s v="irregular"/>
    <s v="no"/>
    <s v="cylindral but with many irregularities"/>
    <s v="&lt;5"/>
    <m/>
    <m/>
    <m/>
    <m/>
  </r>
  <r>
    <s v="Cf10076"/>
    <s v="irregular shape"/>
    <s v="irregular in shape"/>
    <m/>
    <s v="unknown"/>
    <s v="unknown"/>
    <x v="2"/>
    <s v="irregular"/>
    <s v="yes"/>
    <s v="very odd shape, many dimples and angles"/>
    <s v="&lt;5"/>
    <m/>
    <m/>
    <m/>
    <m/>
  </r>
  <r>
    <s v="Cf10077"/>
    <s v="B"/>
    <s v="Cylindral"/>
    <m/>
    <n v="10"/>
    <n v="14"/>
    <x v="13"/>
    <s v="irregular"/>
    <s v="yes"/>
    <s v="quite irregular shape "/>
    <s v="none"/>
    <m/>
    <m/>
    <m/>
    <m/>
  </r>
  <r>
    <s v="Cf10078"/>
    <s v="B"/>
    <s v="Cylindral"/>
    <m/>
    <n v="9"/>
    <n v="6"/>
    <x v="7"/>
    <s v="smooth"/>
    <s v="no"/>
    <s v="incomplete but cylindral part"/>
    <s v="none"/>
    <m/>
    <m/>
    <m/>
    <m/>
  </r>
  <r>
    <s v="Cf10079"/>
    <s v="B"/>
    <s v="Cylindral"/>
    <m/>
    <n v="7"/>
    <n v="8"/>
    <x v="10"/>
    <s v="smooth"/>
    <s v="yes"/>
    <s v="eucoprus shape"/>
    <s v="none"/>
    <m/>
    <m/>
    <m/>
    <m/>
  </r>
  <r>
    <s v="Cf10080"/>
    <s v="B"/>
    <s v="Cylindral"/>
    <m/>
    <n v="7"/>
    <n v="13"/>
    <x v="10"/>
    <s v="smooth"/>
    <s v="yes"/>
    <s v="one end rounded and the other more tapered"/>
    <s v="other"/>
    <m/>
    <m/>
    <m/>
    <m/>
  </r>
  <r>
    <s v="Cf10081"/>
    <s v="B"/>
    <s v="Cylindral"/>
    <m/>
    <n v="8"/>
    <n v="5"/>
    <x v="10"/>
    <s v="irregular"/>
    <s v="no"/>
    <s v="very incomplete but a cylindral part "/>
    <s v="&lt;5"/>
    <m/>
    <m/>
    <m/>
    <m/>
  </r>
  <r>
    <s v="Cf10082"/>
    <s v="H"/>
    <s v="Thin"/>
    <m/>
    <n v="6"/>
    <n v="11"/>
    <x v="9"/>
    <s v="irregular"/>
    <s v="yes"/>
    <s v="very flattened and many traces"/>
    <s v="&lt;5"/>
    <m/>
    <m/>
    <m/>
    <m/>
  </r>
  <r>
    <s v="Cf10083"/>
    <s v="B"/>
    <s v="Cylindral"/>
    <m/>
    <n v="3"/>
    <n v="8"/>
    <x v="9"/>
    <s v="smooth"/>
    <s v="no"/>
    <s v="many irregularities, one end rounded"/>
    <s v="&lt;5"/>
    <m/>
    <m/>
    <m/>
    <m/>
  </r>
  <r>
    <s v="Cf10084"/>
    <s v="unknown"/>
    <s v="incomplete"/>
    <m/>
    <s v="unknown"/>
    <s v="unknown"/>
    <x v="5"/>
    <s v="smooth"/>
    <s v="no"/>
    <s v="idk the sense"/>
    <s v="none"/>
    <m/>
    <m/>
    <m/>
    <m/>
  </r>
  <r>
    <s v="Cf10085"/>
    <s v="irregular shape"/>
    <s v="irregular in shape"/>
    <m/>
    <n v="9"/>
    <n v="13"/>
    <x v="5"/>
    <s v="irregular"/>
    <s v="yes"/>
    <s v="tear shape  "/>
    <s v="&lt;5"/>
    <m/>
    <m/>
    <m/>
    <m/>
  </r>
  <r>
    <s v="Cf10086"/>
    <s v="B"/>
    <s v="Cylindral"/>
    <m/>
    <n v="4"/>
    <n v="7"/>
    <x v="7"/>
    <s v="irregular"/>
    <s v="no"/>
    <s v="incomplete but cylindral part "/>
    <s v="&lt;5"/>
    <m/>
    <m/>
    <m/>
    <m/>
  </r>
  <r>
    <s v="Cf10087"/>
    <s v="F"/>
    <s v="Spiral"/>
    <m/>
    <n v="9"/>
    <n v="7"/>
    <x v="10"/>
    <s v="irregular"/>
    <s v="no"/>
    <s v="flattened, spiral striations but poorly developed spiral "/>
    <s v="none"/>
    <m/>
    <m/>
    <m/>
    <m/>
  </r>
  <r>
    <s v="Cf10088"/>
    <s v="irregular shape"/>
    <s v="irregular in shape"/>
    <m/>
    <n v="5"/>
    <n v="8"/>
    <x v="7"/>
    <s v="irregular"/>
    <s v="yes"/>
    <s v="flattened, to many scales to see the shape correctly "/>
    <s v="&gt;10"/>
    <s v="Gyrolepis x4"/>
    <m/>
    <s v="maybe for a entiere scale of Gyrolepis "/>
    <m/>
  </r>
  <r>
    <s v="Cf10089"/>
    <s v="F1"/>
    <s v="Spiral"/>
    <m/>
    <n v="6"/>
    <n v="13"/>
    <x v="9"/>
    <s v="irregular"/>
    <s v="no"/>
    <s v="visible last whorl, one end very tapered"/>
    <s v="5 to 10"/>
    <m/>
    <m/>
    <m/>
    <m/>
  </r>
  <r>
    <s v="Cf10090"/>
    <s v="B"/>
    <s v="Cylindral"/>
    <m/>
    <n v="4"/>
    <n v="7"/>
    <x v="7"/>
    <s v="irregular"/>
    <s v="yes"/>
    <m/>
    <s v="&gt;10"/>
    <m/>
    <m/>
    <m/>
    <m/>
  </r>
  <r>
    <s v="Cf10091"/>
    <s v="unknown"/>
    <s v="incomplete"/>
    <m/>
    <n v="7"/>
    <n v="8"/>
    <x v="2"/>
    <s v="smooth"/>
    <s v="no"/>
    <s v="one end very tapered, dimples"/>
    <s v="other"/>
    <m/>
    <m/>
    <m/>
    <m/>
  </r>
  <r>
    <s v="Cf10092"/>
    <s v="F"/>
    <s v="Spiral"/>
    <m/>
    <n v="8"/>
    <n v="12"/>
    <x v="2"/>
    <s v="irregular"/>
    <s v="yes"/>
    <s v="both ends rounded, many spiral striations"/>
    <s v="&gt;10"/>
    <m/>
    <m/>
    <m/>
    <m/>
  </r>
  <r>
    <s v="Cf10093"/>
    <s v="F1"/>
    <s v="Spiral"/>
    <m/>
    <n v="3"/>
    <n v="10"/>
    <x v="5"/>
    <s v="smooth"/>
    <s v="yes"/>
    <s v="both ends tapered, visible last whorl"/>
    <s v="&lt;5"/>
    <m/>
    <m/>
    <m/>
    <m/>
  </r>
  <r>
    <s v="Cf10094"/>
    <s v="irregular shape"/>
    <s v="irregular in shape"/>
    <m/>
    <n v="6"/>
    <n v="9"/>
    <x v="9"/>
    <s v="irregular"/>
    <s v="no"/>
    <s v="odd shape"/>
    <s v="&lt;5"/>
    <m/>
    <m/>
    <m/>
    <m/>
  </r>
  <r>
    <s v="Cf10095"/>
    <s v="H"/>
    <s v="Thin"/>
    <m/>
    <n v="9"/>
    <n v="7"/>
    <x v="2"/>
    <s v="smooth"/>
    <s v="no"/>
    <s v="very flattered"/>
    <s v="none"/>
    <m/>
    <m/>
    <m/>
    <m/>
  </r>
  <r>
    <s v="Cf10096"/>
    <s v="B"/>
    <s v="Cylindral"/>
    <m/>
    <n v="6"/>
    <n v="8"/>
    <x v="5"/>
    <s v="irregular"/>
    <s v="no"/>
    <s v="few striations but not in spiral"/>
    <s v="none"/>
    <m/>
    <m/>
    <m/>
    <m/>
  </r>
  <r>
    <s v="Cf10097"/>
    <s v="H"/>
    <s v="Thin"/>
    <m/>
    <n v="5"/>
    <n v="11"/>
    <x v="2"/>
    <s v="smooth"/>
    <s v="no"/>
    <s v="one end tapered"/>
    <s v="none"/>
    <m/>
    <m/>
    <m/>
    <m/>
  </r>
  <r>
    <s v="Cf10098"/>
    <s v="irregular shape"/>
    <s v="irregular in shape"/>
    <m/>
    <n v="4"/>
    <n v="6"/>
    <x v="13"/>
    <s v="smooth"/>
    <s v="yes"/>
    <s v="triangle shape, eucoprus like"/>
    <s v="none"/>
    <m/>
    <m/>
    <m/>
    <m/>
  </r>
  <r>
    <s v="Cf10099"/>
    <s v="H"/>
    <s v="Thin"/>
    <m/>
    <n v="6"/>
    <n v="9"/>
    <x v="7"/>
    <s v="irregular"/>
    <s v="yes"/>
    <s v="ovoïd, both ends rounded"/>
    <s v="none"/>
    <m/>
    <m/>
    <m/>
    <m/>
  </r>
  <r>
    <s v="Cf10100"/>
    <s v="H"/>
    <s v="Thin"/>
    <m/>
    <n v="7"/>
    <n v="8"/>
    <x v="7"/>
    <s v="irregular"/>
    <s v="yes"/>
    <s v="rounded"/>
    <s v="none"/>
    <m/>
    <m/>
    <m/>
    <m/>
  </r>
  <r>
    <s v="Cf10101"/>
    <s v="B"/>
    <s v="Cylindral"/>
    <m/>
    <n v="3"/>
    <n v="9"/>
    <x v="5"/>
    <s v="irregular"/>
    <s v="no"/>
    <s v="both ends tapered"/>
    <s v="none"/>
    <m/>
    <m/>
    <m/>
    <m/>
  </r>
  <r>
    <s v="Cf10102"/>
    <s v="H"/>
    <s v="Thin"/>
    <m/>
    <n v="5"/>
    <n v="6"/>
    <x v="2"/>
    <s v="smooth"/>
    <s v="no"/>
    <s v="ovoïd"/>
    <s v="none"/>
    <m/>
    <m/>
    <m/>
    <m/>
  </r>
  <r>
    <s v="Cf10103"/>
    <s v="B"/>
    <s v="Cylindral"/>
    <m/>
    <n v="4"/>
    <n v="7"/>
    <x v="12"/>
    <s v="smooth"/>
    <s v="no"/>
    <s v="one end rounded"/>
    <s v="none"/>
    <m/>
    <m/>
    <m/>
    <m/>
  </r>
  <r>
    <s v="Cf10104"/>
    <s v="F1"/>
    <s v="Spiral"/>
    <m/>
    <n v="2"/>
    <n v="6"/>
    <x v="9"/>
    <s v="irregular"/>
    <s v="yes"/>
    <s v="visible last whorl, scroll type"/>
    <s v="none"/>
    <m/>
    <m/>
    <m/>
    <m/>
  </r>
  <r>
    <s v="Cf10105"/>
    <s v="B"/>
    <s v="Rounded"/>
    <m/>
    <n v="8"/>
    <n v="9"/>
    <x v="2"/>
    <s v="irregular"/>
    <s v="no"/>
    <s v="very rounded"/>
    <s v="&lt;5"/>
    <m/>
    <m/>
    <m/>
    <m/>
  </r>
  <r>
    <s v="Cf10106"/>
    <s v="unknown"/>
    <s v="incomplete"/>
    <m/>
    <s v="unknown"/>
    <s v="unknown"/>
    <x v="2"/>
    <s v="smooth"/>
    <s v="no"/>
    <s v="very incomplete"/>
    <s v="none"/>
    <m/>
    <m/>
    <m/>
    <m/>
  </r>
  <r>
    <s v="Cf10107"/>
    <s v="irregular shape"/>
    <s v="irregular in shape"/>
    <m/>
    <n v="6"/>
    <n v="8"/>
    <x v="9"/>
    <s v="irregular"/>
    <s v="yes"/>
    <s v="triangle shape"/>
    <s v="none"/>
    <m/>
    <m/>
    <m/>
    <m/>
  </r>
  <r>
    <s v="Cf10108"/>
    <s v="H"/>
    <s v="Thin"/>
    <m/>
    <n v="6"/>
    <n v="6"/>
    <x v="13"/>
    <s v="irregular"/>
    <s v="no"/>
    <s v="many irregularities"/>
    <s v="none"/>
    <m/>
    <m/>
    <m/>
    <m/>
  </r>
  <r>
    <s v="Cf10109"/>
    <s v="B"/>
    <s v="Cylindral"/>
    <m/>
    <n v="6"/>
    <n v="9"/>
    <x v="9"/>
    <s v="irregular"/>
    <s v="yes"/>
    <s v="many irregularities  "/>
    <s v="none"/>
    <m/>
    <m/>
    <m/>
    <m/>
  </r>
  <r>
    <s v="Cf10110"/>
    <s v="unknown"/>
    <s v="incomplete"/>
    <m/>
    <s v="unknown"/>
    <s v="unknown"/>
    <x v="2"/>
    <s v="smooth"/>
    <s v="no"/>
    <s v="one side rounded"/>
    <s v="&lt;5"/>
    <m/>
    <m/>
    <m/>
    <m/>
  </r>
  <r>
    <s v="Cf10111"/>
    <s v="unknown"/>
    <s v="incomplete"/>
    <m/>
    <s v="unknown"/>
    <s v="unknown"/>
    <x v="7"/>
    <s v="irregular"/>
    <s v="no"/>
    <s v="very incomplete"/>
    <s v="5 to 10"/>
    <m/>
    <m/>
    <m/>
    <m/>
  </r>
  <r>
    <s v="Cf10112"/>
    <s v="H"/>
    <s v="Thin"/>
    <m/>
    <n v="6"/>
    <n v="7"/>
    <x v="2"/>
    <s v="smooth"/>
    <s v="no"/>
    <s v="not complete but very flattened"/>
    <s v="&lt;5"/>
    <m/>
    <m/>
    <m/>
    <m/>
  </r>
  <r>
    <s v="Cf10113"/>
    <s v="B"/>
    <s v="Cylindral"/>
    <m/>
    <n v="4"/>
    <n v="8"/>
    <x v="5"/>
    <s v="smooth"/>
    <s v="yes"/>
    <s v="both ends rounded"/>
    <s v="none"/>
    <m/>
    <m/>
    <m/>
    <m/>
  </r>
  <r>
    <s v="Cf10114"/>
    <s v="irregular shape"/>
    <s v="irregular in shape"/>
    <m/>
    <s v="unknown"/>
    <s v="unknown"/>
    <x v="2"/>
    <s v="irregular"/>
    <s v="no"/>
    <s v="very incomplete and small"/>
    <s v="none"/>
    <m/>
    <m/>
    <m/>
    <m/>
  </r>
  <r>
    <s v="Cf10115"/>
    <s v="H"/>
    <s v="Thin"/>
    <m/>
    <n v="4"/>
    <n v="8"/>
    <x v="2"/>
    <s v="smooth"/>
    <s v="yes"/>
    <s v="very very flattened"/>
    <s v="none"/>
    <m/>
    <s v="maybe for the very very flattened"/>
    <m/>
    <m/>
  </r>
  <r>
    <s v="Cf10116"/>
    <s v="unknown"/>
    <s v="incomplete"/>
    <m/>
    <n v="5"/>
    <n v="4"/>
    <x v="9"/>
    <s v="irregular"/>
    <s v="no"/>
    <s v="very incomplete and small"/>
    <s v="5 to 10"/>
    <s v="Gyrolepis"/>
    <m/>
    <m/>
    <m/>
  </r>
  <r>
    <s v="Cf10117"/>
    <s v="H"/>
    <s v="Thin"/>
    <m/>
    <n v="5"/>
    <n v="7"/>
    <x v="2"/>
    <s v="smooth"/>
    <s v="yes"/>
    <s v="odd shape but very flattened "/>
    <s v="none"/>
    <m/>
    <m/>
    <m/>
    <m/>
  </r>
  <r>
    <s v="Cf10118"/>
    <s v="B"/>
    <s v="Cylindral"/>
    <m/>
    <n v="5"/>
    <n v="6"/>
    <x v="5"/>
    <s v="irregular"/>
    <s v="no"/>
    <s v="flattened"/>
    <s v="&lt;5"/>
    <m/>
    <m/>
    <m/>
    <m/>
  </r>
  <r>
    <s v="Cf10119"/>
    <s v="H"/>
    <s v="Thin"/>
    <m/>
    <n v="5"/>
    <n v="7"/>
    <x v="7"/>
    <s v="smooth"/>
    <s v="no"/>
    <s v="incomplete but flattened"/>
    <s v="5 to 10"/>
    <m/>
    <m/>
    <m/>
    <m/>
  </r>
  <r>
    <s v="Cf10120"/>
    <s v="irregular shape"/>
    <s v="irregular in shape"/>
    <m/>
    <s v="unknown"/>
    <s v="unknown"/>
    <x v="2"/>
    <s v="smooth"/>
    <s v="yes"/>
    <s v="very odd shape"/>
    <s v="none"/>
    <m/>
    <m/>
    <m/>
    <m/>
  </r>
  <r>
    <s v="Cf10121"/>
    <s v="B"/>
    <s v="Rounded"/>
    <m/>
    <n v="5"/>
    <n v="7"/>
    <x v="5"/>
    <s v="smooth"/>
    <s v="yes"/>
    <s v="very rounded 3D"/>
    <s v="none"/>
    <m/>
    <m/>
    <m/>
    <m/>
  </r>
  <r>
    <s v="Cf10122"/>
    <s v="B"/>
    <s v="Cylindral"/>
    <m/>
    <n v="4"/>
    <n v="8"/>
    <x v="5"/>
    <s v="irregular"/>
    <s v="yes"/>
    <s v="tooth shape"/>
    <s v="none"/>
    <m/>
    <m/>
    <m/>
    <m/>
  </r>
  <r>
    <s v="Cf10123"/>
    <s v="irregular shape"/>
    <s v="irregular in shape"/>
    <m/>
    <n v="4"/>
    <n v="9"/>
    <x v="10"/>
    <s v="irregular"/>
    <s v="yes"/>
    <s v="odd shape, angulate "/>
    <s v="&lt;5"/>
    <m/>
    <m/>
    <m/>
    <m/>
  </r>
  <r>
    <s v="Cf10124"/>
    <s v="H"/>
    <s v="Thin"/>
    <m/>
    <n v="3"/>
    <n v="4"/>
    <x v="5"/>
    <s v="smooth"/>
    <s v="no"/>
    <s v="odd shape but very flattened "/>
    <s v="none"/>
    <m/>
    <m/>
    <m/>
    <m/>
  </r>
  <r>
    <s v="Cf10125"/>
    <s v="B"/>
    <s v="Cylindral"/>
    <m/>
    <n v="4"/>
    <n v="5"/>
    <x v="7"/>
    <s v="smooth"/>
    <s v="no"/>
    <s v="incomplete but I think its eucoprus shape "/>
    <s v="&lt;5"/>
    <m/>
    <s v="maybe for une super trace de scale"/>
    <m/>
    <m/>
  </r>
  <r>
    <s v="Cf10126"/>
    <s v="irregular shape"/>
    <s v="irregular in shape"/>
    <m/>
    <n v="5"/>
    <n v="5"/>
    <x v="7"/>
    <s v="irregular"/>
    <s v="no"/>
    <s v="flattened but curved"/>
    <s v="&lt;5"/>
    <m/>
    <m/>
    <m/>
    <m/>
  </r>
  <r>
    <s v="Cf10127"/>
    <s v="irregular shape"/>
    <s v="irregular in shape"/>
    <m/>
    <s v="unknown"/>
    <s v="unknown"/>
    <x v="10"/>
    <s v="irregular"/>
    <s v="no"/>
    <s v="very odd shape, many irregularities"/>
    <s v="none"/>
    <m/>
    <m/>
    <m/>
    <m/>
  </r>
  <r>
    <s v="Cf10128"/>
    <s v="irregular shape"/>
    <s v="irregular in shape"/>
    <m/>
    <n v="6"/>
    <n v="10"/>
    <x v="2"/>
    <s v="irregular"/>
    <s v="no"/>
    <s v="weird flattened because triangle shape"/>
    <s v="&lt;5"/>
    <m/>
    <m/>
    <m/>
    <m/>
  </r>
  <r>
    <s v="Cf10129"/>
    <s v="irregular shape"/>
    <s v="irregular in shape"/>
    <m/>
    <n v="5"/>
    <n v="8"/>
    <x v="5"/>
    <s v="irregular"/>
    <s v="yes"/>
    <s v="flattened"/>
    <s v="5 to 10"/>
    <m/>
    <m/>
    <m/>
    <m/>
  </r>
  <r>
    <s v="Cf10130"/>
    <s v="irregular shape"/>
    <s v="irregular in shape"/>
    <m/>
    <n v="3"/>
    <n v="6"/>
    <x v="7"/>
    <s v="smooth"/>
    <s v="yes"/>
    <s v="dimples, very small"/>
    <s v="none"/>
    <m/>
    <m/>
    <m/>
    <m/>
  </r>
  <r>
    <s v="Cf10131"/>
    <s v="B"/>
    <s v="Cylindral"/>
    <m/>
    <n v="3"/>
    <n v="8"/>
    <x v="10"/>
    <s v="smooth"/>
    <s v="yes"/>
    <s v="both ends rounded"/>
    <s v="none"/>
    <m/>
    <m/>
    <m/>
    <m/>
  </r>
  <r>
    <s v="Cf10132"/>
    <s v="F1"/>
    <s v="Spiral"/>
    <m/>
    <n v="3"/>
    <n v="7"/>
    <x v="9"/>
    <s v="irregular"/>
    <s v="no"/>
    <s v="visible last whorl"/>
    <s v="none"/>
    <m/>
    <m/>
    <m/>
    <m/>
  </r>
  <r>
    <s v="Cf10133"/>
    <s v="B"/>
    <s v="Cylindral"/>
    <m/>
    <n v="3"/>
    <n v="6"/>
    <x v="10"/>
    <s v="irregular"/>
    <s v="yes"/>
    <s v="very small but complete"/>
    <s v="&lt;5"/>
    <m/>
    <m/>
    <m/>
    <m/>
  </r>
  <r>
    <s v="Cf10134"/>
    <s v="B"/>
    <s v="Cylindral"/>
    <m/>
    <n v="3"/>
    <n v="3"/>
    <x v="7"/>
    <s v="smooth"/>
    <s v="no"/>
    <s v="one end rounded"/>
    <s v="none"/>
    <m/>
    <m/>
    <m/>
    <m/>
  </r>
  <r>
    <s v="Cf10135"/>
    <s v="B"/>
    <s v="Cylindral"/>
    <m/>
    <n v="6"/>
    <n v="8"/>
    <x v="5"/>
    <s v="smooth"/>
    <s v="yes"/>
    <s v="triangle shape"/>
    <s v="&lt;5"/>
    <s v="Gyrolepis"/>
    <m/>
    <m/>
    <m/>
  </r>
  <r>
    <s v="Cf10136"/>
    <s v="B"/>
    <s v="Cylindral"/>
    <m/>
    <n v="3"/>
    <n v="5"/>
    <x v="5"/>
    <s v="irregular"/>
    <s v="yes"/>
    <s v="eucoprus shape "/>
    <s v="none"/>
    <m/>
    <m/>
    <m/>
    <m/>
  </r>
  <r>
    <s v="Cf10137"/>
    <s v="irregular shape"/>
    <s v="irregular in shape"/>
    <m/>
    <n v="4"/>
    <n v="7"/>
    <x v="9"/>
    <s v="irregular"/>
    <s v="no"/>
    <s v="odd shape, many irregularities"/>
    <s v="none"/>
    <m/>
    <m/>
    <m/>
    <m/>
  </r>
  <r>
    <s v="Cf10138"/>
    <s v="irregular shape"/>
    <s v="irregular in shape"/>
    <m/>
    <s v="unknown"/>
    <s v="unknown"/>
    <x v="9"/>
    <s v="irregular"/>
    <s v="no"/>
    <s v="triangle shape"/>
    <s v="5 to 10"/>
    <m/>
    <m/>
    <m/>
    <m/>
  </r>
  <r>
    <s v="Cf10139"/>
    <s v="irregular shape"/>
    <s v="irregular in shape"/>
    <m/>
    <n v="6"/>
    <n v="8"/>
    <x v="5"/>
    <s v="irregular"/>
    <s v="no"/>
    <s v="tooth shape"/>
    <s v="5 to 10"/>
    <m/>
    <m/>
    <m/>
    <m/>
  </r>
  <r>
    <s v="Cf10140"/>
    <s v="B"/>
    <s v="Cylindral"/>
    <m/>
    <n v="4"/>
    <n v="5"/>
    <x v="10"/>
    <s v="smooth"/>
    <s v="yes"/>
    <s v="quite eucoprus shape "/>
    <s v="none"/>
    <m/>
    <m/>
    <m/>
    <m/>
  </r>
  <r>
    <s v="Cf10141"/>
    <s v="B"/>
    <s v="Cylindral"/>
    <m/>
    <n v="3"/>
    <n v="6"/>
    <x v="2"/>
    <s v="irregular"/>
    <s v="yes"/>
    <s v="very small but complete"/>
    <s v="none"/>
    <m/>
    <m/>
    <m/>
    <m/>
  </r>
  <r>
    <s v="Cf10142"/>
    <s v="irregular shape"/>
    <s v="irregular in shape"/>
    <m/>
    <n v="2"/>
    <n v="4"/>
    <x v="5"/>
    <s v="irregular"/>
    <s v="yes"/>
    <s v="very small"/>
    <s v="none"/>
    <m/>
    <m/>
    <m/>
    <m/>
  </r>
  <r>
    <s v="Cf10143"/>
    <s v="H"/>
    <s v="Thin"/>
    <m/>
    <n v="4"/>
    <n v="9"/>
    <x v="2"/>
    <s v="smooth"/>
    <s v="no"/>
    <s v="odd shape but very flattened "/>
    <s v="5 to 10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7">
  <r>
    <s v="Cf15467"/>
    <s v="F"/>
    <s v="Spiral"/>
    <m/>
    <n v="14"/>
    <n v="27"/>
    <s v="brown"/>
    <x v="0"/>
    <x v="0"/>
    <s v="Spiral heteropolar, probably macrospiral, one prohemient striation of 2 mm width, assymetrically shape with poorly developped spiral, only one end is rounded, irregular surface with much inclusions, grey color/whitish brown"/>
    <x v="0"/>
    <s v=" Pachystropheus rhaeticus and maybe Colobodus (voir RE-INVESTIGATION OF ENIGMATIC FISH BONES )"/>
    <s v="Emily said &quot;pachy bones&quot;"/>
    <s v="Yes si pas d'autres os "/>
    <s v="Curtis "/>
  </r>
  <r>
    <s v="Cf15615"/>
    <s v="B"/>
    <s v="Cylindral"/>
    <m/>
    <n v="6"/>
    <n v="11"/>
    <s v="dark grey "/>
    <x v="0"/>
    <x v="0"/>
    <s v="Two rounded ends and one slightly flattened, irregular surface, dark grey color, no spiralling"/>
    <x v="1"/>
    <m/>
    <m/>
    <s v="no"/>
    <m/>
  </r>
  <r>
    <s v="Cf15610"/>
    <s v="irregular shape"/>
    <s v="irregular in shape"/>
    <m/>
    <s v="unknown"/>
    <s v="unknown "/>
    <s v="light brown "/>
    <x v="0"/>
    <x v="0"/>
    <m/>
    <x v="1"/>
    <m/>
    <s v="round scale "/>
    <s v="no "/>
    <m/>
  </r>
  <r>
    <s v="Cf15611"/>
    <s v="B"/>
    <s v="Cylindral"/>
    <m/>
    <n v="7"/>
    <n v="24"/>
    <s v="brown"/>
    <x v="0"/>
    <x v="0"/>
    <s v="both ends tapered, side recess "/>
    <x v="2"/>
    <m/>
    <m/>
    <s v="no "/>
    <m/>
  </r>
  <r>
    <s v="Cf15613"/>
    <s v="F2"/>
    <s v="Spiral"/>
    <m/>
    <n v="10"/>
    <n v="16"/>
    <s v="light brown "/>
    <x v="0"/>
    <x v="0"/>
    <s v="poorly developed spiral, but visible striations on both ends which are rounded  "/>
    <x v="1"/>
    <m/>
    <m/>
    <s v="no "/>
    <m/>
  </r>
  <r>
    <s v="Cf15614"/>
    <s v="irregular shape"/>
    <s v="irregular in shape"/>
    <m/>
    <s v="unknown"/>
    <s v="unknown "/>
    <s v="grey"/>
    <x v="0"/>
    <x v="0"/>
    <s v="very irregular in shape"/>
    <x v="1"/>
    <m/>
    <m/>
    <s v="no "/>
    <m/>
  </r>
  <r>
    <s v="Cf15617"/>
    <s v="B"/>
    <s v="Cylindral"/>
    <m/>
    <n v="5"/>
    <n v="10"/>
    <s v="grey"/>
    <x v="1"/>
    <x v="0"/>
    <s v="both side recess"/>
    <x v="2"/>
    <m/>
    <m/>
    <s v="no "/>
    <m/>
  </r>
  <r>
    <s v="Cf15616"/>
    <s v="B"/>
    <s v="Cylindral"/>
    <m/>
    <n v="5"/>
    <n v="17"/>
    <s v="white"/>
    <x v="1"/>
    <x v="0"/>
    <s v="one end is tapered and the other is rounded "/>
    <x v="2"/>
    <m/>
    <m/>
    <s v="no "/>
    <m/>
  </r>
  <r>
    <s v="Cf15618"/>
    <s v="B"/>
    <s v="Cylindral"/>
    <m/>
    <n v="3"/>
    <n v="10"/>
    <s v="brown"/>
    <x v="0"/>
    <x v="0"/>
    <s v="very angular"/>
    <x v="3"/>
    <s v="Gyrolepis "/>
    <m/>
    <s v="why not, for the quantity"/>
    <m/>
  </r>
  <r>
    <s v="Cf15609"/>
    <s v="irregular shape"/>
    <s v="irregular in shape"/>
    <m/>
    <s v="unknown"/>
    <s v="unknown "/>
    <s v="brown"/>
    <x v="0"/>
    <x v="0"/>
    <s v="one end very angular and the other rounded "/>
    <x v="1"/>
    <m/>
    <m/>
    <s v="no "/>
    <m/>
  </r>
  <r>
    <s v="Cf15612"/>
    <s v="H"/>
    <s v="Thin"/>
    <m/>
    <n v="3"/>
    <n v="14"/>
    <s v="light brown "/>
    <x v="0"/>
    <x v="0"/>
    <s v="rounded in shape, irregular surface, light-colored, "/>
    <x v="4"/>
    <m/>
    <m/>
    <s v="no"/>
    <m/>
  </r>
  <r>
    <s v="Cf15619"/>
    <s v="E2"/>
    <s v="Cylindral curved "/>
    <m/>
    <n v="4"/>
    <n v="12"/>
    <s v="dark grey "/>
    <x v="0"/>
    <x v="0"/>
    <s v="shape curved like a reniform, dark grey, irregular surface "/>
    <x v="1"/>
    <s v="Gyrolepis x3  (the bigger is 4mm de large)"/>
    <m/>
    <s v="maybe si pas de dent plus grosse "/>
    <s v="  "/>
  </r>
  <r>
    <s v="Cf15620"/>
    <s v="B"/>
    <s v="Cylindral"/>
    <m/>
    <n v="5"/>
    <n v="6"/>
    <s v="light brown "/>
    <x v="1"/>
    <x v="0"/>
    <s v="one end is bigger than the other (5 and 6 mm diameter), very withish brown, smooth surface, broken "/>
    <x v="1"/>
    <s v="three scales and one tooth"/>
    <s v="orientation de la position des dents "/>
    <s v="no "/>
    <m/>
  </r>
  <r>
    <s v="Cf15621"/>
    <s v="F4"/>
    <s v="Spiral"/>
    <m/>
    <n v="5"/>
    <n v="9"/>
    <s v="light brown "/>
    <x v="0"/>
    <x v="0"/>
    <s v="Spiral heteropolar macrospiral, very light brown, "/>
    <x v="4"/>
    <m/>
    <m/>
    <s v="no"/>
    <m/>
  </r>
  <r>
    <s v="Cf15622"/>
    <s v="F"/>
    <s v="Spiral"/>
    <m/>
    <n v="7"/>
    <n v="6"/>
    <s v="grey"/>
    <x v="0"/>
    <x v="1"/>
    <s v="Spiral heteropolar probably, grey color, poorly developped spiral because of the bad conservation (broken),  less than 5 striations "/>
    <x v="4"/>
    <s v="Gyrolepis "/>
    <m/>
    <s v="no"/>
    <m/>
  </r>
  <r>
    <s v="Cf15623"/>
    <s v="H"/>
    <s v="Thin"/>
    <m/>
    <n v="6"/>
    <n v="13"/>
    <s v="light grey "/>
    <x v="0"/>
    <x v="0"/>
    <s v="tapered at one end and the other is rounded, brown color, not a smooth surface because of much alteration (little holes)"/>
    <x v="1"/>
    <m/>
    <m/>
    <s v="no"/>
    <m/>
  </r>
  <r>
    <s v="Cf15624"/>
    <s v="B"/>
    <s v="Cylindral"/>
    <m/>
    <n v="2"/>
    <n v="13"/>
    <s v="light grey "/>
    <x v="1"/>
    <x v="1"/>
    <s v="light grey, smooth surface, incomplete at one end, the other is rounded "/>
    <x v="2"/>
    <m/>
    <m/>
    <s v="no"/>
    <m/>
  </r>
  <r>
    <s v="Cf15625"/>
    <s v="B1"/>
    <s v="Cylindral"/>
    <m/>
    <n v="5"/>
    <n v="8"/>
    <s v="grey"/>
    <x v="1"/>
    <x v="0"/>
    <s v="rounded in shape, smooth surface, grey "/>
    <x v="2"/>
    <m/>
    <m/>
    <s v="no"/>
    <m/>
  </r>
  <r>
    <s v="Cf15626"/>
    <s v="F2"/>
    <s v="Spiral"/>
    <m/>
    <n v="5"/>
    <n v="10"/>
    <s v="light brown "/>
    <x v="0"/>
    <x v="0"/>
    <s v="Spiral amphipolar, light brown, 3 visibles striations, irregular surface "/>
    <x v="2"/>
    <m/>
    <m/>
    <s v="no"/>
    <m/>
  </r>
  <r>
    <s v="Cf15627"/>
    <s v="F"/>
    <s v="Spiral"/>
    <m/>
    <n v="4"/>
    <n v="5"/>
    <s v="light brown "/>
    <x v="1"/>
    <x v="0"/>
    <s v="poorly developped spiral but visible spiral structure in both ends which are rounded, smooth surface, light brown "/>
    <x v="4"/>
    <m/>
    <s v="scale orientation "/>
    <s v="no"/>
    <m/>
  </r>
  <r>
    <s v="Cf15628"/>
    <s v="B"/>
    <s v="Cylindral"/>
    <m/>
    <n v="5"/>
    <n v="8"/>
    <s v="light grey "/>
    <x v="1"/>
    <x v="1"/>
    <s v="light grey, smooth surface, incomplete at one end, the other is rounded "/>
    <x v="4"/>
    <s v="Gyrolepis "/>
    <s v="scale orientation "/>
    <s v="no"/>
    <m/>
  </r>
  <r>
    <s v="Cf15629"/>
    <s v="unknown"/>
    <s v="Cylindral"/>
    <m/>
    <n v="4"/>
    <n v="7"/>
    <s v="light grey "/>
    <x v="1"/>
    <x v="1"/>
    <s v="light grey, smooth surface, incomplete both ends  "/>
    <x v="2"/>
    <m/>
    <m/>
    <s v="no"/>
    <m/>
  </r>
  <r>
    <s v="Cf15630"/>
    <s v="B"/>
    <s v="Cylindral"/>
    <m/>
    <n v="3"/>
    <n v="10"/>
    <s v="grey"/>
    <x v="0"/>
    <x v="0"/>
    <s v="grey, irregular surface with some little holes, both ends are rounded"/>
    <x v="1"/>
    <m/>
    <m/>
    <s v="no"/>
    <m/>
  </r>
  <r>
    <s v="Cf15631"/>
    <s v="E2"/>
    <s v="reniform "/>
    <m/>
    <n v="5"/>
    <n v="9"/>
    <s v="light brown "/>
    <x v="0"/>
    <x v="1"/>
    <s v="light brown, irregular surface with a incomplete shape"/>
    <x v="5"/>
    <s v="look like Lepidosaurian bone fragment metatarsal (A Marine vertebrate fauna from the Late Triassic of Somerset, and a review of British placodonts)"/>
    <s v="  "/>
    <s v="Yes if it is really a Lepidosaurian bone "/>
    <s v="   "/>
  </r>
  <r>
    <s v="Cf15632"/>
    <s v="B"/>
    <s v="Cylindral"/>
    <m/>
    <n v="3"/>
    <n v="7"/>
    <s v="white"/>
    <x v="1"/>
    <x v="0"/>
    <s v="white, smooth surface but a lot of inclusions, no visible striation "/>
    <x v="3"/>
    <s v="Gyrolepis "/>
    <s v="scale orientation "/>
    <s v="no"/>
    <m/>
  </r>
  <r>
    <s v="Cf15633"/>
    <s v="unknown"/>
    <s v="Cylindral"/>
    <m/>
    <n v="4"/>
    <n v="10"/>
    <s v="brown"/>
    <x v="0"/>
    <x v="1"/>
    <s v="brown, irregular surface, both ends are tapered but the specimen seems to be incomplete "/>
    <x v="3"/>
    <s v="Gyrolepis "/>
    <s v="scale orientation "/>
    <s v="no "/>
    <m/>
  </r>
  <r>
    <s v="Cf15634"/>
    <s v="unknown"/>
    <s v="Cylindral"/>
    <m/>
    <n v="4"/>
    <n v="10"/>
    <s v="light brown "/>
    <x v="0"/>
    <x v="1"/>
    <s v="light brown, irregular surface with a incomplete shape"/>
    <x v="2"/>
    <m/>
    <m/>
    <s v="no"/>
    <m/>
  </r>
  <r>
    <s v="Cf15635"/>
    <s v="B"/>
    <s v="Cylindral"/>
    <m/>
    <n v="5"/>
    <n v="13"/>
    <s v="dark grey "/>
    <x v="0"/>
    <x v="0"/>
    <s v=" "/>
    <x v="2"/>
    <m/>
    <m/>
    <s v="no"/>
    <m/>
  </r>
  <r>
    <s v="Cf15636"/>
    <s v="H"/>
    <s v="Thin"/>
    <m/>
    <n v="4"/>
    <n v="8"/>
    <s v="brown"/>
    <x v="0"/>
    <x v="1"/>
    <s v="one end is incomplete, and the other is rounded but bigger "/>
    <x v="1"/>
    <s v="Lepidotes (round tooth?)"/>
    <m/>
    <s v="no"/>
    <m/>
  </r>
  <r>
    <s v="Cf15637"/>
    <s v="B"/>
    <s v="Cylindral"/>
    <m/>
    <n v="5"/>
    <n v="3"/>
    <s v="grey"/>
    <x v="1"/>
    <x v="1"/>
    <s v="one end is incomplete, and the other is rounded  "/>
    <x v="2"/>
    <m/>
    <m/>
    <s v="no"/>
    <m/>
  </r>
  <r>
    <s v="Cf15638"/>
    <s v="B"/>
    <s v="Cylindral"/>
    <m/>
    <n v="5"/>
    <n v="8"/>
    <s v="grey"/>
    <x v="1"/>
    <x v="0"/>
    <s v="both ends rounded "/>
    <x v="2"/>
    <m/>
    <m/>
    <s v="no"/>
    <m/>
  </r>
  <r>
    <s v="Cf15639"/>
    <s v="irregular shape"/>
    <s v="irregular in shape"/>
    <m/>
    <n v="5"/>
    <n v="7"/>
    <s v="light brown "/>
    <x v="0"/>
    <x v="1"/>
    <s v="incomplete "/>
    <x v="1"/>
    <m/>
    <m/>
    <s v="no"/>
    <m/>
  </r>
  <r>
    <s v="Cf15640"/>
    <s v="irregular shape"/>
    <s v="irregular in shape"/>
    <m/>
    <s v="unknown "/>
    <s v="unknown "/>
    <s v="light brown "/>
    <x v="1"/>
    <x v="0"/>
    <m/>
    <x v="2"/>
    <m/>
    <m/>
    <s v="no"/>
    <m/>
  </r>
  <r>
    <s v="Cf15641"/>
    <s v="irregular shape"/>
    <s v="irregular in shape"/>
    <m/>
    <s v="unknown "/>
    <s v="unknown "/>
    <s v="light brown "/>
    <x v="0"/>
    <x v="0"/>
    <m/>
    <x v="1"/>
    <s v="Gyrolepis "/>
    <m/>
    <s v="no"/>
    <m/>
  </r>
  <r>
    <s v="Cf15642"/>
    <s v="H"/>
    <s v="Thin"/>
    <m/>
    <n v="7"/>
    <n v="7"/>
    <s v="light brown "/>
    <x v="0"/>
    <x v="1"/>
    <s v="incomplete, a end is larger than the other "/>
    <x v="2"/>
    <m/>
    <m/>
    <s v="no"/>
    <m/>
  </r>
  <r>
    <s v="Cf15643"/>
    <s v="F1"/>
    <s v="Spiral"/>
    <m/>
    <n v="4"/>
    <n v="8"/>
    <s v="grey"/>
    <x v="0"/>
    <x v="0"/>
    <s v="Scroll shape, like a paper roll, one end is very tapered "/>
    <x v="4"/>
    <m/>
    <m/>
    <s v="no"/>
    <m/>
  </r>
  <r>
    <s v="Cf15644"/>
    <s v="B"/>
    <s v="Cylindral"/>
    <m/>
    <n v="4"/>
    <n v="7"/>
    <s v="brown"/>
    <x v="1"/>
    <x v="0"/>
    <s v="rounded shape"/>
    <x v="1"/>
    <m/>
    <m/>
    <s v="no"/>
    <m/>
  </r>
  <r>
    <s v="Cf15645"/>
    <s v="F4"/>
    <s v="Spiral"/>
    <m/>
    <n v="2"/>
    <n v="6"/>
    <s v="brown"/>
    <x v="0"/>
    <x v="1"/>
    <s v="2 visible striations, incomplete "/>
    <x v="1"/>
    <m/>
    <m/>
    <s v="no "/>
    <m/>
  </r>
  <r>
    <s v="Cf15646"/>
    <s v="B"/>
    <s v="Cylindral"/>
    <m/>
    <n v="3"/>
    <n v="7"/>
    <s v="light brown "/>
    <x v="1"/>
    <x v="0"/>
    <s v="both ends tapered "/>
    <x v="2"/>
    <m/>
    <m/>
    <s v="no"/>
    <m/>
  </r>
  <r>
    <s v="Cf15647"/>
    <s v="B"/>
    <s v="Cylindral"/>
    <m/>
    <n v="3"/>
    <n v="6"/>
    <s v="light brown "/>
    <x v="1"/>
    <x v="0"/>
    <s v="angulat, both ends tapered "/>
    <x v="1"/>
    <m/>
    <m/>
    <s v="no "/>
    <m/>
  </r>
  <r>
    <s v="Cf15648"/>
    <s v="irregular shape"/>
    <s v="irregular in shape"/>
    <m/>
    <s v="unknown "/>
    <s v="unknown "/>
    <s v="light brown "/>
    <x v="0"/>
    <x v="0"/>
    <s v="irregular shape "/>
    <x v="1"/>
    <m/>
    <m/>
    <s v="no"/>
    <m/>
  </r>
  <r>
    <s v="Cf15649"/>
    <s v="B"/>
    <s v="Cylindral"/>
    <m/>
    <n v="4"/>
    <n v="5"/>
    <s v="light brown "/>
    <x v="1"/>
    <x v="0"/>
    <s v="holes "/>
    <x v="2"/>
    <m/>
    <m/>
    <s v="no"/>
    <m/>
  </r>
  <r>
    <s v="Cf15650"/>
    <s v="irregular shape"/>
    <s v="irregular in shape"/>
    <m/>
    <s v="unknown "/>
    <s v="unknown "/>
    <s v="grey"/>
    <x v="0"/>
    <x v="0"/>
    <m/>
    <x v="2"/>
    <m/>
    <m/>
    <s v="no"/>
    <m/>
  </r>
  <r>
    <s v="Cf15651"/>
    <s v="F4"/>
    <s v="Spiral"/>
    <m/>
    <n v="3"/>
    <n v="7"/>
    <s v="light brown "/>
    <x v="1"/>
    <x v="0"/>
    <s v="poorly developped spiral"/>
    <x v="2"/>
    <m/>
    <m/>
    <s v="no"/>
    <m/>
  </r>
  <r>
    <s v="Cf15652"/>
    <s v="F1 "/>
    <s v="Spiral"/>
    <m/>
    <n v="3"/>
    <n v="6"/>
    <s v="brown"/>
    <x v="1"/>
    <x v="0"/>
    <s v="Scroll shape, like a paper roll, one end is very tapered "/>
    <x v="1"/>
    <m/>
    <m/>
    <s v="maybe, good scroll"/>
    <m/>
  </r>
  <r>
    <s v="Cf15653"/>
    <s v="B"/>
    <s v="Cylindral"/>
    <m/>
    <n v="4"/>
    <n v="5"/>
    <s v="light brown "/>
    <x v="1"/>
    <x v="1"/>
    <s v="both ends incomplete, maybe it is a type A "/>
    <x v="1"/>
    <m/>
    <m/>
    <s v="no"/>
    <m/>
  </r>
  <r>
    <s v="Cf15654"/>
    <s v="B"/>
    <s v="Cylindral "/>
    <m/>
    <n v="2"/>
    <n v="5"/>
    <s v="light brown "/>
    <x v="1"/>
    <x v="0"/>
    <s v="one end is tapered and the other is round "/>
    <x v="1"/>
    <m/>
    <m/>
    <s v="no "/>
    <m/>
  </r>
  <r>
    <s v="Cf15655"/>
    <s v="irregular shape"/>
    <s v="irregular in shape"/>
    <m/>
    <s v="unknown "/>
    <s v="unknown "/>
    <s v="dark grey "/>
    <x v="0"/>
    <x v="0"/>
    <m/>
    <x v="1"/>
    <s v="Gyrolepis "/>
    <m/>
    <s v="no "/>
    <m/>
  </r>
  <r>
    <s v="Cf15656"/>
    <s v="B2"/>
    <s v="Cylindraltear"/>
    <m/>
    <n v="4"/>
    <n v="5"/>
    <s v="white"/>
    <x v="1"/>
    <x v="0"/>
    <s v="rounded in shape, like a tear "/>
    <x v="2"/>
    <m/>
    <m/>
    <s v="no "/>
    <m/>
  </r>
  <r>
    <s v="Cf15657"/>
    <s v="irregular shape"/>
    <s v="irregular in shape"/>
    <m/>
    <s v="unknown "/>
    <s v="unknown "/>
    <s v="light brown "/>
    <x v="1"/>
    <x v="0"/>
    <s v="triangular shape "/>
    <x v="2"/>
    <m/>
    <m/>
    <s v="no "/>
    <m/>
  </r>
  <r>
    <s v="Cf15658"/>
    <s v="B"/>
    <s v="Cylindral"/>
    <m/>
    <n v="4"/>
    <n v="2"/>
    <s v="brown"/>
    <x v="1"/>
    <x v="0"/>
    <s v="flattened "/>
    <x v="2"/>
    <m/>
    <m/>
    <s v="no "/>
    <m/>
  </r>
  <r>
    <s v="Cf15659"/>
    <s v="unknown"/>
    <s v="irregular in shape"/>
    <m/>
    <s v="unknown "/>
    <s v="unknown "/>
    <s v="light brown "/>
    <x v="0"/>
    <x v="1"/>
    <s v="seems incomplete, angular "/>
    <x v="4"/>
    <s v="Gyrolepis "/>
    <s v="scale orientation "/>
    <s v="no "/>
    <m/>
  </r>
  <r>
    <s v="Cf15660"/>
    <s v="B"/>
    <s v="Cylindral"/>
    <m/>
    <n v="2"/>
    <n v="4"/>
    <s v="brown"/>
    <x v="0"/>
    <x v="1"/>
    <s v="seems incomplete, angular "/>
    <x v="2"/>
    <m/>
    <m/>
    <s v="no"/>
    <m/>
  </r>
  <r>
    <s v="Cf15661"/>
    <s v="unknown"/>
    <s v="incomplete "/>
    <m/>
    <s v="unknown "/>
    <s v="unknown "/>
    <s v="dark grey "/>
    <x v="1"/>
    <x v="1"/>
    <s v="incomplete "/>
    <x v="2"/>
    <m/>
    <m/>
    <s v="no"/>
    <m/>
  </r>
  <r>
    <s v="Cf15662"/>
    <s v="unknown"/>
    <s v="incomplete "/>
    <m/>
    <s v="unknown "/>
    <s v="unknown "/>
    <s v="brown"/>
    <x v="1"/>
    <x v="1"/>
    <s v="incomplete"/>
    <x v="4"/>
    <s v="Gyrolepis "/>
    <m/>
    <s v="no "/>
    <m/>
  </r>
  <r>
    <s v="Cf15663"/>
    <s v="unknown"/>
    <s v="incomplete"/>
    <m/>
    <s v="unknown "/>
    <s v="unknown "/>
    <s v="grey"/>
    <x v="0"/>
    <x v="1"/>
    <s v="incomplete "/>
    <x v="2"/>
    <m/>
    <m/>
    <s v="no"/>
    <m/>
  </r>
  <r>
    <s v="Cf15664"/>
    <s v="irregular shape"/>
    <s v="irregular in shape"/>
    <m/>
    <s v="unknown "/>
    <s v="unknown "/>
    <s v="light brown "/>
    <x v="0"/>
    <x v="0"/>
    <m/>
    <x v="4"/>
    <s v="Gyrolepis "/>
    <m/>
    <s v="no "/>
    <m/>
  </r>
  <r>
    <s v="Cf15665"/>
    <s v="unknown"/>
    <s v="incomplete"/>
    <m/>
    <s v="unknown "/>
    <s v="unknown "/>
    <s v="dark grey "/>
    <x v="0"/>
    <x v="1"/>
    <s v="for me its not a coprolithe "/>
    <x v="2"/>
    <m/>
    <m/>
    <s v="no "/>
    <m/>
  </r>
  <r>
    <s v="Cf15666"/>
    <s v="irregular shape"/>
    <s v="irregular in shape"/>
    <m/>
    <s v="unknown "/>
    <s v="unknown "/>
    <s v="brown"/>
    <x v="1"/>
    <x v="0"/>
    <s v="rounded but angular, not cylindral but not spiral "/>
    <x v="2"/>
    <m/>
    <m/>
    <s v="no "/>
    <m/>
  </r>
  <r>
    <s v="Cf15667"/>
    <s v="H"/>
    <s v="Thin"/>
    <m/>
    <n v="3"/>
    <n v="5"/>
    <s v="light brown "/>
    <x v="1"/>
    <x v="0"/>
    <s v="one end is tapered and the other is round "/>
    <x v="1"/>
    <m/>
    <m/>
    <s v="no "/>
    <m/>
  </r>
  <r>
    <s v="Cf15552"/>
    <s v="irregular shape"/>
    <s v="irregular in shape"/>
    <m/>
    <n v="7"/>
    <n v="15"/>
    <s v="grey"/>
    <x v="0"/>
    <x v="0"/>
    <s v="very irregular surface and shape "/>
    <x v="2"/>
    <m/>
    <m/>
    <s v="no"/>
    <m/>
  </r>
  <r>
    <s v="Cf15550"/>
    <s v="B"/>
    <s v="Cylindral"/>
    <m/>
    <n v="7"/>
    <n v="17"/>
    <s v="brown"/>
    <x v="0"/>
    <x v="1"/>
    <s v="one end is rounded and the other is incomplete "/>
    <x v="2"/>
    <m/>
    <m/>
    <s v="no"/>
    <m/>
  </r>
  <r>
    <s v="Cf15551"/>
    <s v="B"/>
    <s v="Cylindral"/>
    <m/>
    <n v="7"/>
    <n v="23"/>
    <s v="light grey "/>
    <x v="1"/>
    <x v="0"/>
    <s v="one end is rounded and the other is tapered "/>
    <x v="1"/>
    <m/>
    <m/>
    <s v="no"/>
    <m/>
  </r>
  <r>
    <s v="Cf15549"/>
    <s v="A"/>
    <s v="Long Cylindral"/>
    <m/>
    <n v="8"/>
    <n v="40"/>
    <s v="brown"/>
    <x v="1"/>
    <x v="1"/>
    <s v="5 mm left for being a type A but both ends are incompletes"/>
    <x v="2"/>
    <m/>
    <m/>
    <s v="no"/>
    <m/>
  </r>
  <r>
    <s v="Cf15553"/>
    <s v="B"/>
    <s v="Cylindral"/>
    <m/>
    <n v="8"/>
    <n v="23"/>
    <s v="brown"/>
    <x v="1"/>
    <x v="0"/>
    <s v="both ends are rounded"/>
    <x v="1"/>
    <m/>
    <m/>
    <s v="no"/>
    <m/>
  </r>
  <r>
    <s v="Cf15554"/>
    <s v="B"/>
    <s v="Cylindral"/>
    <s v="Eucoprus?"/>
    <n v="6"/>
    <n v="12"/>
    <s v="brown"/>
    <x v="1"/>
    <x v="0"/>
    <s v="one end is rounded and the other is tapered (B2)"/>
    <x v="2"/>
    <m/>
    <m/>
    <m/>
    <m/>
  </r>
  <r>
    <s v="Cf15545"/>
    <s v="irregular shape"/>
    <s v="irregular in shape"/>
    <m/>
    <n v="27"/>
    <n v="30"/>
    <s v="grey"/>
    <x v="0"/>
    <x v="0"/>
    <s v="very irregular shape"/>
    <x v="2"/>
    <m/>
    <m/>
    <s v="no"/>
    <m/>
  </r>
  <r>
    <s v="Cf15543"/>
    <s v="B"/>
    <s v="Cylindral"/>
    <m/>
    <n v="19"/>
    <n v="30"/>
    <s v="grey"/>
    <x v="0"/>
    <x v="0"/>
    <s v="one end is rounded and flat and the other is tapered (B2)"/>
    <x v="2"/>
    <m/>
    <m/>
    <s v="no"/>
    <m/>
  </r>
  <r>
    <s v="Cf15546"/>
    <s v="E2"/>
    <s v="Cylindralcurved "/>
    <m/>
    <n v="13"/>
    <n v="23"/>
    <s v="light brown "/>
    <x v="1"/>
    <x v="1"/>
    <s v="one end is irregular and the other is incomplete, maye a type B but really curved and no striations "/>
    <x v="2"/>
    <m/>
    <m/>
    <s v="no"/>
    <m/>
  </r>
  <r>
    <s v="Cf15544"/>
    <s v="B"/>
    <s v="Cylindral"/>
    <m/>
    <n v="17"/>
    <n v="29"/>
    <s v="white"/>
    <x v="1"/>
    <x v="1"/>
    <s v="one end is rounded and the other is incomplete "/>
    <x v="6"/>
    <s v="one &quot;Selachimorpha prismatic cartilage&quot; d'après Cavicchini et al., 2018 ? "/>
    <m/>
    <s v="maybe if it is the only scale like that"/>
    <m/>
  </r>
  <r>
    <s v="Cf15548"/>
    <s v="B"/>
    <s v="Cylindral"/>
    <m/>
    <n v="13"/>
    <n v="19"/>
    <s v="light brown "/>
    <x v="1"/>
    <x v="0"/>
    <s v="one end is rounded and the other is tapered (B2)"/>
    <x v="2"/>
    <m/>
    <m/>
    <s v="no"/>
    <m/>
  </r>
  <r>
    <s v="Cf15547"/>
    <s v="B"/>
    <s v="thin Cylindral "/>
    <m/>
    <n v="22"/>
    <n v="26"/>
    <s v="light brown "/>
    <x v="1"/>
    <x v="0"/>
    <s v="B2 "/>
    <x v="2"/>
    <m/>
    <m/>
    <s v="no "/>
    <m/>
  </r>
  <r>
    <s v="Cf15468"/>
    <s v="F2"/>
    <s v="Spiral"/>
    <m/>
    <n v="11"/>
    <n v="31"/>
    <s v="light brown "/>
    <x v="0"/>
    <x v="0"/>
    <s v="both ends are rounded, some striations but not in spiral"/>
    <x v="2"/>
    <m/>
    <m/>
    <s v="no"/>
    <m/>
  </r>
  <r>
    <s v="Cf15469"/>
    <s v="F2"/>
    <s v="Spiral"/>
    <m/>
    <n v="9"/>
    <n v="34"/>
    <s v="white"/>
    <x v="0"/>
    <x v="0"/>
    <s v="Brown marks, both ends are rounded"/>
    <x v="4"/>
    <m/>
    <m/>
    <s v="no"/>
    <m/>
  </r>
  <r>
    <s v="Cf15470"/>
    <s v="F2"/>
    <s v="Spiral"/>
    <m/>
    <n v="12"/>
    <n v="24"/>
    <s v="brown"/>
    <x v="1"/>
    <x v="0"/>
    <s v="5 striations in spiral "/>
    <x v="2"/>
    <m/>
    <m/>
    <s v="no"/>
    <m/>
  </r>
  <r>
    <s v="Cf15473"/>
    <s v="B"/>
    <s v="Cylindral"/>
    <m/>
    <n v="8"/>
    <n v="18"/>
    <s v="white"/>
    <x v="0"/>
    <x v="1"/>
    <s v="both ends are rounded but seems incomplete"/>
    <x v="4"/>
    <s v="Gyrolepis and maybe another (differents size) "/>
    <m/>
    <s v="maybe if it is the only scale like that"/>
    <m/>
  </r>
  <r>
    <s v="Cf15571"/>
    <s v="B"/>
    <s v="Cylindral"/>
    <m/>
    <n v="8"/>
    <n v="17"/>
    <s v="white"/>
    <x v="0"/>
    <x v="0"/>
    <s v="irregular surface because of traces of passage along the gut, both ends rounded"/>
    <x v="2"/>
    <m/>
    <m/>
    <s v="no "/>
    <m/>
  </r>
  <r>
    <s v="Cf15572"/>
    <s v="B"/>
    <s v="Cylindral"/>
    <m/>
    <n v="8"/>
    <n v="20"/>
    <s v="brown"/>
    <x v="0"/>
    <x v="0"/>
    <s v="one end rounded and the other tapered"/>
    <x v="2"/>
    <m/>
    <m/>
    <s v="no"/>
    <m/>
  </r>
  <r>
    <s v="Cf15474"/>
    <s v="B"/>
    <s v="Cylindral"/>
    <m/>
    <n v="3"/>
    <n v="11"/>
    <s v="grey"/>
    <x v="0"/>
    <x v="0"/>
    <s v="both ends tapered"/>
    <x v="4"/>
    <m/>
    <m/>
    <s v="no"/>
    <m/>
  </r>
  <r>
    <s v="Cf15475"/>
    <s v="B"/>
    <s v="Cylindral"/>
    <m/>
    <n v="10"/>
    <n v="19"/>
    <s v="white"/>
    <x v="1"/>
    <x v="0"/>
    <s v="B2 "/>
    <x v="2"/>
    <m/>
    <m/>
    <s v="no"/>
    <m/>
  </r>
  <r>
    <s v="Cf15476"/>
    <s v="B"/>
    <s v="Rounded"/>
    <m/>
    <n v="8"/>
    <n v="9"/>
    <s v="brown"/>
    <x v="1"/>
    <x v="0"/>
    <s v="rounded "/>
    <x v="1"/>
    <m/>
    <m/>
    <s v="no"/>
    <m/>
  </r>
  <r>
    <s v="Cf15477"/>
    <s v="B"/>
    <s v="Cylindral"/>
    <m/>
    <n v="6"/>
    <n v="10"/>
    <s v="light brown "/>
    <x v="1"/>
    <x v="0"/>
    <s v="Y shape "/>
    <x v="2"/>
    <m/>
    <m/>
    <s v="no"/>
    <m/>
  </r>
  <r>
    <s v="Cf15478"/>
    <s v="B"/>
    <s v="Cylindral"/>
    <m/>
    <n v="5"/>
    <n v="15"/>
    <s v="white"/>
    <x v="1"/>
    <x v="0"/>
    <s v="both ends are tapered"/>
    <x v="4"/>
    <m/>
    <m/>
    <s v="maybe"/>
    <m/>
  </r>
  <r>
    <s v="Cf15478.2"/>
    <s v="B"/>
    <s v="Cylindral"/>
    <m/>
    <m/>
    <m/>
    <s v="white"/>
    <x v="1"/>
    <x v="0"/>
    <s v="c'est le même qu'au dessus"/>
    <x v="7"/>
    <s v="Fin ray element ! got a picture, scales orientation "/>
    <m/>
    <m/>
    <m/>
  </r>
  <r>
    <s v="Cf15479"/>
    <s v="F2"/>
    <s v="Spiral"/>
    <m/>
    <n v="5"/>
    <n v="12"/>
    <s v="light grey "/>
    <x v="0"/>
    <x v="0"/>
    <s v="can see the final whorl"/>
    <x v="1"/>
    <m/>
    <m/>
    <s v="no"/>
    <m/>
  </r>
  <r>
    <s v="Cf15480"/>
    <s v="B"/>
    <s v="Rounded"/>
    <m/>
    <n v="7"/>
    <n v="10"/>
    <s v="light grey "/>
    <x v="0"/>
    <x v="0"/>
    <s v="angular, few striations but not in spiral "/>
    <x v="2"/>
    <m/>
    <m/>
    <s v="no"/>
    <m/>
  </r>
  <r>
    <s v="Cf15481"/>
    <s v="B"/>
    <s v="Rounded"/>
    <m/>
    <n v="8"/>
    <n v="9"/>
    <s v="light grey "/>
    <x v="0"/>
    <x v="0"/>
    <m/>
    <x v="2"/>
    <m/>
    <m/>
    <s v="no"/>
    <m/>
  </r>
  <r>
    <s v="Cf15482"/>
    <s v="F2"/>
    <s v="Spiral"/>
    <m/>
    <n v="5"/>
    <n v="9"/>
    <s v="light brown "/>
    <x v="0"/>
    <x v="0"/>
    <s v="two striations in spiral "/>
    <x v="1"/>
    <m/>
    <m/>
    <s v="no"/>
    <m/>
  </r>
  <r>
    <s v="Cf15483"/>
    <s v="F2"/>
    <s v="Spiral"/>
    <m/>
    <n v="4"/>
    <n v="9"/>
    <s v="grey"/>
    <x v="1"/>
    <x v="0"/>
    <s v="two striations in spiral "/>
    <x v="4"/>
    <s v="Gyrolepis "/>
    <m/>
    <s v="no"/>
    <m/>
  </r>
  <r>
    <s v="Cf15484"/>
    <s v="B"/>
    <s v="Cylindral"/>
    <m/>
    <n v="6"/>
    <n v="9"/>
    <s v="grey"/>
    <x v="1"/>
    <x v="1"/>
    <s v="incomplete, one end rounded "/>
    <x v="1"/>
    <m/>
    <m/>
    <s v="no"/>
    <m/>
  </r>
  <r>
    <s v="Cf15485"/>
    <s v="F2"/>
    <s v="Spiral"/>
    <m/>
    <n v="6"/>
    <n v="9"/>
    <s v="grey"/>
    <x v="1"/>
    <x v="1"/>
    <s v="incomplete, one end tapered "/>
    <x v="1"/>
    <m/>
    <m/>
    <s v="no"/>
    <m/>
  </r>
  <r>
    <s v="Cf15486"/>
    <s v="irregular shape"/>
    <s v="irregular in shape"/>
    <m/>
    <n v="6"/>
    <n v="8"/>
    <s v="grey"/>
    <x v="0"/>
    <x v="0"/>
    <s v="bivalva form "/>
    <x v="2"/>
    <m/>
    <m/>
    <s v="no"/>
    <m/>
  </r>
  <r>
    <s v="Cf15487"/>
    <s v="F2"/>
    <s v="Spiral"/>
    <m/>
    <n v="5"/>
    <n v="7"/>
    <s v="light brown "/>
    <x v="0"/>
    <x v="1"/>
    <s v="incomplete, one end rounded "/>
    <x v="2"/>
    <m/>
    <m/>
    <s v="no"/>
    <m/>
  </r>
  <r>
    <s v="Cf15488"/>
    <s v="irregular shape"/>
    <s v="irregular in shape"/>
    <m/>
    <n v="5"/>
    <n v="7"/>
    <s v="grey"/>
    <x v="1"/>
    <x v="0"/>
    <s v="irregular in shape "/>
    <x v="2"/>
    <m/>
    <m/>
    <s v="no"/>
    <m/>
  </r>
  <r>
    <s v="Cf15489"/>
    <s v="B"/>
    <s v="Cylindral"/>
    <m/>
    <n v="5"/>
    <n v="6"/>
    <s v="light brown "/>
    <x v="0"/>
    <x v="1"/>
    <s v="incomplete, one end rounded "/>
    <x v="2"/>
    <m/>
    <m/>
    <s v="no"/>
    <m/>
  </r>
  <r>
    <s v="Cf15490"/>
    <s v="F"/>
    <s v="Spiral"/>
    <m/>
    <n v="4"/>
    <n v="5"/>
    <s v="light brown "/>
    <x v="1"/>
    <x v="1"/>
    <s v="incomplete, on end rounded"/>
    <x v="4"/>
    <m/>
    <s v="orientation scale"/>
    <s v="no"/>
    <m/>
  </r>
  <r>
    <s v="Cf15491"/>
    <s v="irregular shape"/>
    <s v="irregular in shape"/>
    <m/>
    <n v="5"/>
    <n v="7"/>
    <s v="light brown "/>
    <x v="0"/>
    <x v="1"/>
    <s v="heart shape, probably incomplete"/>
    <x v="1"/>
    <m/>
    <m/>
    <s v="no"/>
    <m/>
  </r>
  <r>
    <s v="Cf15492"/>
    <s v="B"/>
    <s v="Cylindral"/>
    <m/>
    <n v="3"/>
    <n v="3"/>
    <s v="white"/>
    <x v="1"/>
    <x v="1"/>
    <s v="incomplete, one end rounded "/>
    <x v="2"/>
    <m/>
    <m/>
    <s v="no"/>
    <m/>
  </r>
  <r>
    <s v="Cf15493"/>
    <s v="B"/>
    <s v="incomplete"/>
    <m/>
    <s v="unknown"/>
    <s v="unknown "/>
    <s v="white"/>
    <x v="0"/>
    <x v="1"/>
    <s v="lot of traces of gut and little striations"/>
    <x v="2"/>
    <m/>
    <m/>
    <s v="no"/>
    <m/>
  </r>
  <r>
    <s v="Cf15494"/>
    <s v="F"/>
    <s v="Spiral"/>
    <m/>
    <n v="3"/>
    <n v="5"/>
    <s v="brown"/>
    <x v="0"/>
    <x v="1"/>
    <s v="incomplete"/>
    <x v="4"/>
    <s v="Gyrolepis "/>
    <m/>
    <s v="no"/>
    <m/>
  </r>
  <r>
    <s v="Cf15495"/>
    <s v="F"/>
    <s v="Spiral"/>
    <m/>
    <n v="3"/>
    <n v="5"/>
    <s v="brown"/>
    <x v="0"/>
    <x v="0"/>
    <m/>
    <x v="2"/>
    <m/>
    <m/>
    <s v="no"/>
    <m/>
  </r>
  <r>
    <s v="Cf15496"/>
    <s v="H"/>
    <s v="Thin"/>
    <m/>
    <n v="3"/>
    <n v="3"/>
    <s v="white"/>
    <x v="1"/>
    <x v="0"/>
    <m/>
    <x v="2"/>
    <m/>
    <m/>
    <s v="no"/>
    <m/>
  </r>
  <r>
    <s v="Cf15497"/>
    <s v="F"/>
    <s v="Spiral"/>
    <m/>
    <n v="6"/>
    <n v="8"/>
    <s v="grey"/>
    <x v="0"/>
    <x v="0"/>
    <s v="one big striation"/>
    <x v="4"/>
    <s v="got three pictures "/>
    <m/>
    <s v="no"/>
    <m/>
  </r>
  <r>
    <s v="Cf15498"/>
    <s v="B"/>
    <s v="Cylindral"/>
    <m/>
    <n v="4"/>
    <n v="5"/>
    <s v="grey"/>
    <x v="1"/>
    <x v="1"/>
    <s v="incomplete, one end rounded "/>
    <x v="2"/>
    <m/>
    <m/>
    <s v="no"/>
    <m/>
  </r>
  <r>
    <s v="Cf15500"/>
    <s v="B"/>
    <s v="Cylindral"/>
    <m/>
    <n v="3"/>
    <n v="7"/>
    <s v="dark grey "/>
    <x v="1"/>
    <x v="0"/>
    <s v="B2 "/>
    <x v="2"/>
    <m/>
    <m/>
    <s v="no"/>
    <m/>
  </r>
  <r>
    <s v="Cf5555"/>
    <s v="B"/>
    <s v="Cylindral"/>
    <m/>
    <n v="7"/>
    <n v="15"/>
    <s v="dark grey "/>
    <x v="0"/>
    <x v="0"/>
    <s v="both end rounded "/>
    <x v="2"/>
    <m/>
    <m/>
    <s v="no"/>
    <m/>
  </r>
  <r>
    <s v="Cf5556"/>
    <s v="B"/>
    <s v="Cylindral"/>
    <m/>
    <n v="8"/>
    <n v="11"/>
    <s v="brown"/>
    <x v="0"/>
    <x v="0"/>
    <s v="many traces of gut and striations but not in spiral "/>
    <x v="2"/>
    <m/>
    <m/>
    <s v="no"/>
    <m/>
  </r>
  <r>
    <s v="Cf5557"/>
    <s v="F1"/>
    <s v="Spiral"/>
    <m/>
    <n v="5"/>
    <n v="19"/>
    <s v="grey"/>
    <x v="0"/>
    <x v="0"/>
    <s v="Scroll shape, like a paper roll, one end is very tapered "/>
    <x v="2"/>
    <m/>
    <m/>
    <s v="maybe, very good scroll shape"/>
    <m/>
  </r>
  <r>
    <s v="Cf5558"/>
    <s v="B"/>
    <s v="Cylindral"/>
    <m/>
    <n v="7"/>
    <n v="19"/>
    <s v="light brown "/>
    <x v="0"/>
    <x v="0"/>
    <s v="many traces of gut and striations but not in spiral "/>
    <x v="2"/>
    <m/>
    <m/>
    <s v="no"/>
    <m/>
  </r>
  <r>
    <s v="Cf5559"/>
    <s v="B"/>
    <s v="Cylindral"/>
    <m/>
    <n v="8"/>
    <n v="15"/>
    <s v="white"/>
    <x v="0"/>
    <x v="0"/>
    <m/>
    <x v="2"/>
    <m/>
    <m/>
    <s v="no"/>
    <m/>
  </r>
  <r>
    <s v="Cf5560"/>
    <s v="F"/>
    <s v="Spiral"/>
    <m/>
    <n v="7"/>
    <n v="16"/>
    <s v="white"/>
    <x v="1"/>
    <x v="0"/>
    <s v="many striations"/>
    <x v="2"/>
    <m/>
    <m/>
    <s v="no"/>
    <m/>
  </r>
  <r>
    <s v="Cf5561"/>
    <s v="unknown"/>
    <s v="incomplete"/>
    <m/>
    <s v="unknown"/>
    <s v="unknown "/>
    <s v="light brown "/>
    <x v="1"/>
    <x v="1"/>
    <s v="incomplete"/>
    <x v="2"/>
    <m/>
    <m/>
    <s v="no"/>
    <m/>
  </r>
  <r>
    <s v="Cf5562"/>
    <s v="H"/>
    <s v="Thin"/>
    <m/>
    <n v="6"/>
    <n v="14"/>
    <s v="light brown "/>
    <x v="0"/>
    <x v="0"/>
    <s v="many traces of gut "/>
    <x v="2"/>
    <m/>
    <m/>
    <s v="no"/>
    <m/>
  </r>
  <r>
    <s v="Cf5563"/>
    <s v="B"/>
    <s v="Cylindral"/>
    <m/>
    <n v="5"/>
    <n v="9"/>
    <s v="white"/>
    <x v="0"/>
    <x v="0"/>
    <s v="striations "/>
    <x v="1"/>
    <m/>
    <m/>
    <s v="no"/>
    <m/>
  </r>
  <r>
    <s v="Cf5564"/>
    <s v="B"/>
    <s v="Cylindral"/>
    <m/>
    <n v="5"/>
    <n v="13"/>
    <s v="light brown "/>
    <x v="1"/>
    <x v="0"/>
    <s v="flattened "/>
    <x v="1"/>
    <m/>
    <m/>
    <s v="no"/>
    <m/>
  </r>
  <r>
    <s v="Cf5565"/>
    <s v="F"/>
    <s v="Spiral"/>
    <m/>
    <n v="7"/>
    <n v="9"/>
    <s v="light brown "/>
    <x v="0"/>
    <x v="0"/>
    <s v="many striations ans traces of gut"/>
    <x v="2"/>
    <m/>
    <m/>
    <s v="no"/>
    <m/>
  </r>
  <r>
    <s v="Cf5566"/>
    <s v="B"/>
    <s v="Cylindral"/>
    <m/>
    <n v="6"/>
    <n v="14"/>
    <s v="white"/>
    <x v="0"/>
    <x v="0"/>
    <s v="both end tapered"/>
    <x v="1"/>
    <m/>
    <m/>
    <s v="no"/>
    <m/>
  </r>
  <r>
    <s v="Cf5567"/>
    <s v="irregular shape"/>
    <s v="irregular in shape"/>
    <m/>
    <n v="5"/>
    <n v="12"/>
    <s v="grey"/>
    <x v="0"/>
    <x v="0"/>
    <m/>
    <x v="1"/>
    <m/>
    <m/>
    <s v="no"/>
    <m/>
  </r>
  <r>
    <s v="Cf5568"/>
    <s v="F1"/>
    <s v="Spiral"/>
    <m/>
    <n v="5"/>
    <n v="16"/>
    <s v="white"/>
    <x v="0"/>
    <x v="0"/>
    <s v="Scroll shape, like a paper roll, one end is very tapered "/>
    <x v="2"/>
    <m/>
    <m/>
    <s v="no"/>
    <m/>
  </r>
  <r>
    <s v="Cf5569"/>
    <s v="B"/>
    <s v="Cylindral"/>
    <m/>
    <n v="4"/>
    <n v="10"/>
    <s v="grey"/>
    <x v="1"/>
    <x v="1"/>
    <s v="incomplete, one end is rounded"/>
    <x v="1"/>
    <m/>
    <m/>
    <s v="no"/>
    <m/>
  </r>
  <r>
    <s v="Cf5570"/>
    <s v="irregular shape"/>
    <s v="irregular in shape"/>
    <m/>
    <n v="8"/>
    <n v="10"/>
    <s v="light grey "/>
    <x v="0"/>
    <x v="1"/>
    <s v="incomplete"/>
    <x v="1"/>
    <m/>
    <m/>
    <s v="no"/>
    <m/>
  </r>
  <r>
    <s v="Cf5571"/>
    <s v="B"/>
    <s v="Cylindral"/>
    <m/>
    <n v="5"/>
    <n v="12"/>
    <s v="light grey "/>
    <x v="0"/>
    <x v="0"/>
    <s v="many traces of gut "/>
    <x v="2"/>
    <m/>
    <m/>
    <s v="no"/>
    <m/>
  </r>
  <r>
    <s v="Cf5572"/>
    <s v="F"/>
    <s v="Spiral"/>
    <m/>
    <s v="unknown"/>
    <s v="unknown "/>
    <s v="grey"/>
    <x v="0"/>
    <x v="1"/>
    <s v="many striation in spiral and traces of gut but incomplete"/>
    <x v="2"/>
    <m/>
    <m/>
    <s v="no"/>
    <m/>
  </r>
  <r>
    <s v="Cf5573"/>
    <s v="irregular shape"/>
    <s v="irregular in shape"/>
    <m/>
    <n v="5"/>
    <n v="11"/>
    <s v="light brown "/>
    <x v="0"/>
    <x v="0"/>
    <m/>
    <x v="1"/>
    <m/>
    <m/>
    <s v="no"/>
    <m/>
  </r>
  <r>
    <s v="Cf5574"/>
    <s v="F"/>
    <s v="Spiral"/>
    <m/>
    <n v="5"/>
    <n v="9"/>
    <s v="light grey "/>
    <x v="0"/>
    <x v="0"/>
    <s v="stritations in spiral"/>
    <x v="1"/>
    <m/>
    <m/>
    <s v="no"/>
    <m/>
  </r>
  <r>
    <s v="Cf5575"/>
    <s v="F"/>
    <s v="Spiral"/>
    <m/>
    <n v="7"/>
    <n v="10"/>
    <s v="white"/>
    <x v="0"/>
    <x v="1"/>
    <s v="traces of gut, incomplete, one end rounded"/>
    <x v="2"/>
    <m/>
    <m/>
    <s v="no"/>
    <m/>
  </r>
  <r>
    <s v="Cf5576"/>
    <s v="B"/>
    <s v="Rounded"/>
    <m/>
    <n v="7"/>
    <n v="7"/>
    <s v="brown"/>
    <x v="0"/>
    <x v="0"/>
    <m/>
    <x v="2"/>
    <m/>
    <m/>
    <s v="no"/>
    <m/>
  </r>
  <r>
    <s v="Cf5577"/>
    <s v="unknown"/>
    <s v="irregular in shape"/>
    <m/>
    <s v="unknown"/>
    <s v="unknown "/>
    <s v="brown"/>
    <x v="0"/>
    <x v="1"/>
    <s v="not a coprolite? "/>
    <x v="6"/>
    <m/>
    <m/>
    <s v="no"/>
    <m/>
  </r>
  <r>
    <s v="Cf5578"/>
    <s v="B"/>
    <s v="Cylindral"/>
    <m/>
    <n v="4"/>
    <n v="10"/>
    <s v="white"/>
    <x v="0"/>
    <x v="1"/>
    <s v="one end tapered"/>
    <x v="4"/>
    <m/>
    <m/>
    <s v="no"/>
    <m/>
  </r>
  <r>
    <s v="Cf5579"/>
    <s v="B"/>
    <s v="Cylindral"/>
    <m/>
    <n v="4"/>
    <n v="11"/>
    <s v="light brown "/>
    <x v="0"/>
    <x v="0"/>
    <s v="angular "/>
    <x v="1"/>
    <m/>
    <m/>
    <s v="no"/>
    <m/>
  </r>
  <r>
    <s v="Cf5580"/>
    <s v="B"/>
    <s v="thin Cylindral "/>
    <m/>
    <n v="8"/>
    <n v="10"/>
    <s v="brown"/>
    <x v="0"/>
    <x v="0"/>
    <s v="angular, flattened"/>
    <x v="2"/>
    <m/>
    <m/>
    <s v="no"/>
    <m/>
  </r>
  <r>
    <s v="Cf5581"/>
    <s v="unknown"/>
    <s v="incomplete"/>
    <m/>
    <n v="6"/>
    <n v="10"/>
    <s v="grey"/>
    <x v="0"/>
    <x v="1"/>
    <s v="one striationn both end irregular in shape "/>
    <x v="2"/>
    <m/>
    <m/>
    <s v="no"/>
    <m/>
  </r>
  <r>
    <s v="Cf5582"/>
    <s v="irregular shape"/>
    <s v="irregular in shape"/>
    <m/>
    <n v="7"/>
    <n v="11"/>
    <s v="light grey "/>
    <x v="0"/>
    <x v="0"/>
    <s v="bump"/>
    <x v="2"/>
    <m/>
    <m/>
    <s v="no"/>
    <m/>
  </r>
  <r>
    <s v="Cf5583"/>
    <s v="H"/>
    <s v="Thin"/>
    <m/>
    <n v="12"/>
    <n v="12"/>
    <s v="light grey "/>
    <x v="1"/>
    <x v="0"/>
    <s v="square shape "/>
    <x v="2"/>
    <m/>
    <m/>
    <s v="no"/>
    <m/>
  </r>
  <r>
    <s v="Cf5584"/>
    <s v="F"/>
    <s v="Spiral"/>
    <m/>
    <n v="5"/>
    <n v="9"/>
    <s v="light grey "/>
    <x v="1"/>
    <x v="0"/>
    <s v="poorly developed spiral, but visible striations on both ends which are rounded  "/>
    <x v="1"/>
    <m/>
    <m/>
    <s v="no"/>
    <m/>
  </r>
  <r>
    <s v="Cf5585"/>
    <s v="B"/>
    <s v="Cylindral"/>
    <m/>
    <n v="5"/>
    <n v="9"/>
    <s v="white"/>
    <x v="0"/>
    <x v="0"/>
    <s v="both ends tapered, angular sides "/>
    <x v="3"/>
    <m/>
    <s v="orientation scales"/>
    <s v="no"/>
    <m/>
  </r>
  <r>
    <s v="Cf5586"/>
    <s v="irregular shape"/>
    <s v="irregular in shape"/>
    <m/>
    <n v="3"/>
    <n v="9"/>
    <s v="brown"/>
    <x v="0"/>
    <x v="0"/>
    <s v="angular"/>
    <x v="2"/>
    <m/>
    <m/>
    <s v="no"/>
    <m/>
  </r>
  <r>
    <s v="Cf5587"/>
    <s v="B"/>
    <s v="Cylindral"/>
    <m/>
    <n v="4"/>
    <n v="10"/>
    <s v="light grey "/>
    <x v="0"/>
    <x v="1"/>
    <s v="both ends incomplete"/>
    <x v="4"/>
    <m/>
    <m/>
    <s v="no"/>
    <m/>
  </r>
  <r>
    <s v="Cf5588"/>
    <s v="B"/>
    <s v="Cylindral"/>
    <m/>
    <n v="8"/>
    <n v="7"/>
    <s v="grey"/>
    <x v="0"/>
    <x v="1"/>
    <s v="incomplete, one end rounded "/>
    <x v="2"/>
    <m/>
    <m/>
    <s v="no"/>
    <m/>
  </r>
  <r>
    <s v="Cf5589"/>
    <s v="H"/>
    <s v="Thin"/>
    <m/>
    <n v="5"/>
    <n v="11"/>
    <s v="white"/>
    <x v="1"/>
    <x v="0"/>
    <s v="both end rounded but angular, littles holes"/>
    <x v="2"/>
    <m/>
    <m/>
    <s v="no"/>
    <m/>
  </r>
  <r>
    <s v="Cf5590"/>
    <s v="unknown"/>
    <s v="incomplete"/>
    <m/>
    <n v="6"/>
    <n v="9"/>
    <s v="brown"/>
    <x v="1"/>
    <x v="1"/>
    <s v="incomplete, one end tapered "/>
    <x v="1"/>
    <m/>
    <m/>
    <s v="no"/>
    <m/>
  </r>
  <r>
    <s v="Cf5591"/>
    <s v="F2"/>
    <s v="Spiral"/>
    <m/>
    <n v="6"/>
    <n v="13"/>
    <s v="grey"/>
    <x v="0"/>
    <x v="1"/>
    <s v="striations and traces of gut, one end tapered"/>
    <x v="2"/>
    <m/>
    <m/>
    <s v="no"/>
    <m/>
  </r>
  <r>
    <s v="Cf5592"/>
    <s v="irregular shape"/>
    <s v="irregular in shape"/>
    <m/>
    <n v="5"/>
    <n v="7"/>
    <s v="brown"/>
    <x v="0"/>
    <x v="0"/>
    <s v="type E like"/>
    <x v="2"/>
    <m/>
    <m/>
    <s v="no"/>
    <m/>
  </r>
  <r>
    <s v="Cf5593"/>
    <s v="unknown"/>
    <s v="incomplete"/>
    <m/>
    <s v="unknown"/>
    <s v="unknown "/>
    <s v="white"/>
    <x v="0"/>
    <x v="1"/>
    <s v="incomplete"/>
    <x v="4"/>
    <m/>
    <m/>
    <s v="no"/>
    <m/>
  </r>
  <r>
    <s v="Cf5594"/>
    <s v="unknown"/>
    <s v="incomplete"/>
    <m/>
    <s v="unknown"/>
    <s v="unknown "/>
    <s v="white"/>
    <x v="0"/>
    <x v="1"/>
    <s v="many irregularities"/>
    <x v="2"/>
    <m/>
    <m/>
    <s v="no"/>
    <m/>
  </r>
  <r>
    <s v="Cf5595"/>
    <s v="unknown"/>
    <s v="incomplete"/>
    <m/>
    <n v="6"/>
    <n v="11"/>
    <s v="light brown "/>
    <x v="1"/>
    <x v="1"/>
    <s v="kidney shape"/>
    <x v="2"/>
    <m/>
    <m/>
    <s v="no"/>
    <m/>
  </r>
  <r>
    <s v="Cf5596"/>
    <s v="F1"/>
    <s v="Spiral"/>
    <m/>
    <n v="3"/>
    <n v="13"/>
    <s v="white"/>
    <x v="0"/>
    <x v="0"/>
    <s v="Scroll shape, like a paper roll, both end are very tapered "/>
    <x v="1"/>
    <m/>
    <m/>
    <s v="no"/>
    <m/>
  </r>
  <r>
    <s v="Cf5597"/>
    <s v="B"/>
    <s v="Rounded"/>
    <m/>
    <n v="5"/>
    <n v="6"/>
    <s v="grey"/>
    <x v="1"/>
    <x v="0"/>
    <s v="rounded shape"/>
    <x v="2"/>
    <m/>
    <m/>
    <s v="no"/>
    <m/>
  </r>
  <r>
    <s v="Cf5598"/>
    <s v="F"/>
    <s v="Spiral"/>
    <m/>
    <n v="6"/>
    <n v="5"/>
    <s v="white"/>
    <x v="0"/>
    <x v="1"/>
    <s v="incomplete, one end tapered"/>
    <x v="2"/>
    <m/>
    <m/>
    <s v="no"/>
    <m/>
  </r>
  <r>
    <s v="Cf5599"/>
    <s v="B"/>
    <s v="Cylindral"/>
    <m/>
    <n v="4"/>
    <n v="9"/>
    <s v="white"/>
    <x v="1"/>
    <x v="0"/>
    <s v="both end rounded"/>
    <x v="2"/>
    <m/>
    <m/>
    <s v="no"/>
    <m/>
  </r>
  <r>
    <s v="Cf5600"/>
    <s v="B"/>
    <s v="Rounded"/>
    <m/>
    <n v="5"/>
    <n v="6"/>
    <s v="grey"/>
    <x v="0"/>
    <x v="0"/>
    <s v="one end more tapened than the other"/>
    <x v="2"/>
    <m/>
    <m/>
    <s v="no"/>
    <m/>
  </r>
  <r>
    <s v="Cf5601"/>
    <s v="H"/>
    <s v="Thin"/>
    <m/>
    <n v="4"/>
    <n v="6"/>
    <s v="white"/>
    <x v="0"/>
    <x v="1"/>
    <s v="incomplete"/>
    <x v="1"/>
    <m/>
    <m/>
    <s v="no"/>
    <m/>
  </r>
  <r>
    <s v="Cf5602"/>
    <s v="F"/>
    <s v="Spiral"/>
    <m/>
    <n v="8"/>
    <n v="10"/>
    <s v="grey"/>
    <x v="0"/>
    <x v="1"/>
    <s v="incomplete, one end rounded "/>
    <x v="4"/>
    <m/>
    <s v="orientation scales"/>
    <s v="no"/>
    <m/>
  </r>
  <r>
    <s v="Cf5603"/>
    <s v="B"/>
    <s v="Cylindral"/>
    <m/>
    <n v="4"/>
    <n v="15"/>
    <s v="light grey "/>
    <x v="0"/>
    <x v="0"/>
    <s v="very thin and elongated "/>
    <x v="2"/>
    <m/>
    <m/>
    <s v="no"/>
    <m/>
  </r>
  <r>
    <s v="Cf5604"/>
    <s v="F"/>
    <s v="Spiral"/>
    <m/>
    <n v="5"/>
    <n v="10"/>
    <s v="light grey "/>
    <x v="1"/>
    <x v="0"/>
    <s v="striations in spiral "/>
    <x v="2"/>
    <m/>
    <m/>
    <s v="no"/>
    <m/>
  </r>
  <r>
    <s v="Cf5605"/>
    <s v="B"/>
    <s v="Cylindral"/>
    <m/>
    <n v="3"/>
    <n v="7"/>
    <s v="white"/>
    <x v="1"/>
    <x v="1"/>
    <s v="seems incomplete, angular "/>
    <x v="4"/>
    <s v="Gyrolepis "/>
    <m/>
    <s v="no"/>
    <m/>
  </r>
  <r>
    <s v="Cf5606"/>
    <s v="B"/>
    <s v="Cylindral"/>
    <m/>
    <n v="3"/>
    <n v="6"/>
    <s v="white"/>
    <x v="1"/>
    <x v="1"/>
    <s v="incomplete"/>
    <x v="2"/>
    <m/>
    <m/>
    <s v="no"/>
    <m/>
  </r>
  <r>
    <s v="Cf5607"/>
    <s v="H"/>
    <s v="Thin"/>
    <m/>
    <n v="2"/>
    <n v="6"/>
    <s v="light grey "/>
    <x v="1"/>
    <x v="0"/>
    <m/>
    <x v="2"/>
    <m/>
    <m/>
    <s v="no"/>
    <m/>
  </r>
  <r>
    <s v="Cf5608"/>
    <s v="B"/>
    <s v="Cylindral"/>
    <m/>
    <n v="2"/>
    <n v="4"/>
    <s v="light grey "/>
    <x v="0"/>
    <x v="1"/>
    <s v="incomplete, one end rounded "/>
    <x v="1"/>
    <m/>
    <m/>
    <s v="no"/>
    <m/>
  </r>
  <r>
    <s v="Cf15490"/>
    <s v="B"/>
    <s v="Cylindral"/>
    <m/>
    <n v="6"/>
    <n v="11"/>
    <s v="light brown "/>
    <x v="0"/>
    <x v="1"/>
    <s v="incomplete"/>
    <x v="1"/>
    <s v="Gyrolepis"/>
    <m/>
    <s v="no"/>
    <m/>
  </r>
  <r>
    <s v="Cf15501"/>
    <s v="F"/>
    <s v="Spiral"/>
    <m/>
    <n v="8"/>
    <n v="26"/>
    <s v="brown"/>
    <x v="1"/>
    <x v="1"/>
    <s v="one end is rounded and the other is cut in half but rounded "/>
    <x v="2"/>
    <m/>
    <m/>
    <s v="no"/>
    <m/>
  </r>
  <r>
    <s v="Cf15502"/>
    <s v="B"/>
    <s v="Cylindral"/>
    <m/>
    <n v="11"/>
    <n v="10"/>
    <s v="light brown "/>
    <x v="1"/>
    <x v="1"/>
    <s v="incomplete, one end rounded "/>
    <x v="2"/>
    <m/>
    <m/>
    <s v="no"/>
    <m/>
  </r>
  <r>
    <s v="Cf15503"/>
    <s v="F"/>
    <s v="Spiral"/>
    <m/>
    <n v="9"/>
    <n v="16"/>
    <s v="brown"/>
    <x v="0"/>
    <x v="0"/>
    <s v="one big striation in spiral "/>
    <x v="2"/>
    <m/>
    <m/>
    <s v="no"/>
    <m/>
  </r>
  <r>
    <s v="Cf15504"/>
    <s v="unknown"/>
    <s v="incomplete"/>
    <m/>
    <n v="10"/>
    <n v="6"/>
    <s v="light brown "/>
    <x v="0"/>
    <x v="1"/>
    <s v="incomplete, no ends"/>
    <x v="2"/>
    <m/>
    <m/>
    <s v="no"/>
    <m/>
  </r>
  <r>
    <s v="Cf15505"/>
    <s v="irregular shape"/>
    <s v="irregular in shape"/>
    <m/>
    <n v="6"/>
    <n v="17"/>
    <s v="brown"/>
    <x v="0"/>
    <x v="0"/>
    <s v="complete but strange shape "/>
    <x v="2"/>
    <m/>
    <m/>
    <s v="no"/>
    <m/>
  </r>
  <r>
    <s v="Cf15506"/>
    <s v="B"/>
    <s v="Cylindral"/>
    <m/>
    <n v="11"/>
    <n v="6"/>
    <s v="light brown "/>
    <x v="1"/>
    <x v="1"/>
    <s v="incomplete, it is only one end rounded"/>
    <x v="2"/>
    <m/>
    <m/>
    <s v="no"/>
    <m/>
  </r>
  <r>
    <s v="Cf15507"/>
    <s v="F1"/>
    <s v="Spiral"/>
    <m/>
    <n v="5"/>
    <n v="12"/>
    <s v="brown"/>
    <x v="1"/>
    <x v="1"/>
    <s v="scroll shape, incomplete, one end rounded "/>
    <x v="2"/>
    <m/>
    <m/>
    <s v="no"/>
    <m/>
  </r>
  <r>
    <s v="Cf15508"/>
    <s v="B"/>
    <s v="Cylindral"/>
    <m/>
    <n v="9"/>
    <n v="12"/>
    <s v="light grey "/>
    <x v="1"/>
    <x v="0"/>
    <s v="rounded, both ends rounded, B2 "/>
    <x v="2"/>
    <m/>
    <m/>
    <s v="no"/>
    <m/>
  </r>
  <r>
    <s v="Cf15509"/>
    <s v="B"/>
    <s v="Cylindral"/>
    <m/>
    <n v="7"/>
    <n v="14"/>
    <s v="white"/>
    <x v="1"/>
    <x v="0"/>
    <s v="many holes "/>
    <x v="2"/>
    <m/>
    <m/>
    <s v="no"/>
    <m/>
  </r>
  <r>
    <s v="Cf15510"/>
    <s v="B"/>
    <s v="Rounded"/>
    <m/>
    <n v="7"/>
    <n v="8"/>
    <s v="light grey "/>
    <x v="0"/>
    <x v="0"/>
    <s v="rounded"/>
    <x v="2"/>
    <m/>
    <m/>
    <s v="no"/>
    <m/>
  </r>
  <r>
    <s v="Cf15511"/>
    <s v="F"/>
    <s v="Spiral"/>
    <m/>
    <n v="7"/>
    <n v="8"/>
    <s v="light grey "/>
    <x v="0"/>
    <x v="1"/>
    <s v="incomplete, no ends"/>
    <x v="1"/>
    <s v="Gyrolepis"/>
    <m/>
    <s v="no"/>
    <m/>
  </r>
  <r>
    <s v="Cf15512"/>
    <s v="H"/>
    <s v="Thin"/>
    <m/>
    <n v="7"/>
    <n v="8"/>
    <s v="light grey "/>
    <x v="1"/>
    <x v="0"/>
    <s v="little holes, rounded shape"/>
    <x v="2"/>
    <m/>
    <m/>
    <s v="no"/>
    <m/>
  </r>
  <r>
    <s v="Cf15513"/>
    <s v="unknown"/>
    <s v="incomplete"/>
    <m/>
    <n v="6"/>
    <n v="5"/>
    <s v="light brown "/>
    <x v="0"/>
    <x v="1"/>
    <s v="rounded but one side flattened "/>
    <x v="1"/>
    <s v="one big scale, got a picture"/>
    <m/>
    <s v="no"/>
    <m/>
  </r>
  <r>
    <s v="Cf15514"/>
    <s v="B"/>
    <s v="Cylindral"/>
    <m/>
    <n v="5"/>
    <n v="5"/>
    <s v="light brown "/>
    <x v="1"/>
    <x v="1"/>
    <s v="incomplete, one end rounded "/>
    <x v="1"/>
    <m/>
    <m/>
    <s v="no"/>
    <m/>
  </r>
  <r>
    <s v="Cf15515"/>
    <s v="B"/>
    <s v="Rounded"/>
    <m/>
    <n v="10"/>
    <n v="9"/>
    <s v="brown"/>
    <x v="0"/>
    <x v="0"/>
    <s v="traces of gut  "/>
    <x v="4"/>
    <m/>
    <m/>
    <s v="no"/>
    <m/>
  </r>
  <r>
    <s v="Cf15516"/>
    <s v="B"/>
    <s v="Rounded"/>
    <m/>
    <n v="6"/>
    <n v="9"/>
    <s v="brown"/>
    <x v="0"/>
    <x v="0"/>
    <s v="traces of gut"/>
    <x v="2"/>
    <m/>
    <m/>
    <s v="no"/>
    <m/>
  </r>
  <r>
    <s v="Cf15517"/>
    <s v="F"/>
    <s v="Spiral"/>
    <m/>
    <n v="5"/>
    <n v="8"/>
    <s v="light grey "/>
    <x v="0"/>
    <x v="0"/>
    <s v="two striations in spiral "/>
    <x v="1"/>
    <m/>
    <m/>
    <s v="no"/>
    <m/>
  </r>
  <r>
    <s v="Cf15518"/>
    <s v="F1"/>
    <s v="Spiral"/>
    <m/>
    <n v="4"/>
    <n v="12"/>
    <s v="brown"/>
    <x v="1"/>
    <x v="1"/>
    <s v="scroll type, incomplete"/>
    <x v="3"/>
    <m/>
    <m/>
    <s v="no"/>
    <m/>
  </r>
  <r>
    <s v="Cf15519"/>
    <s v="irregular shape"/>
    <s v="irregular in shape"/>
    <m/>
    <n v="8"/>
    <n v="12"/>
    <s v="white"/>
    <x v="0"/>
    <x v="0"/>
    <s v="triangle shape"/>
    <x v="2"/>
    <m/>
    <m/>
    <s v="no"/>
    <m/>
  </r>
  <r>
    <s v="Cf15520"/>
    <s v="B"/>
    <s v="Cylindral"/>
    <m/>
    <n v="5"/>
    <n v="10"/>
    <s v="light brown "/>
    <x v="0"/>
    <x v="1"/>
    <s v="incomplete, one end tapered, many traces of gut"/>
    <x v="2"/>
    <m/>
    <m/>
    <s v="no"/>
    <m/>
  </r>
  <r>
    <s v="Cf15521"/>
    <s v="unknown"/>
    <s v="incomplete"/>
    <m/>
    <n v="5"/>
    <n v="9"/>
    <s v="brown"/>
    <x v="1"/>
    <x v="1"/>
    <s v="one side is very angular "/>
    <x v="2"/>
    <m/>
    <m/>
    <s v="no"/>
    <m/>
  </r>
  <r>
    <s v="Cf15522"/>
    <s v="H"/>
    <s v="Thin"/>
    <m/>
    <n v="8"/>
    <n v="11"/>
    <s v="grey"/>
    <x v="1"/>
    <x v="0"/>
    <s v="ovoid "/>
    <x v="2"/>
    <m/>
    <m/>
    <s v="no"/>
    <m/>
  </r>
  <r>
    <s v="Cf15523"/>
    <s v="B"/>
    <s v="Cylindral"/>
    <m/>
    <n v="4"/>
    <n v="11"/>
    <s v="white"/>
    <x v="1"/>
    <x v="0"/>
    <s v="both ends rounded"/>
    <x v="3"/>
    <m/>
    <s v="orientation scales"/>
    <s v="no"/>
    <m/>
  </r>
  <r>
    <s v="Cf15524"/>
    <s v="B"/>
    <s v="Cylindral"/>
    <m/>
    <n v="5"/>
    <n v="6"/>
    <s v="grey"/>
    <x v="0"/>
    <x v="0"/>
    <s v="both ends rounded"/>
    <x v="1"/>
    <m/>
    <m/>
    <s v="no"/>
    <m/>
  </r>
  <r>
    <s v="Cf15525"/>
    <s v="B"/>
    <s v="Cylindral"/>
    <m/>
    <n v="5"/>
    <n v="7"/>
    <s v="brown"/>
    <x v="0"/>
    <x v="1"/>
    <s v="incomplete, one end rounded "/>
    <x v="1"/>
    <s v="Gyrolepis"/>
    <m/>
    <s v="no"/>
    <m/>
  </r>
  <r>
    <s v="Cf15526"/>
    <s v="H"/>
    <s v="Thin"/>
    <m/>
    <n v="6"/>
    <n v="9"/>
    <s v="grey"/>
    <x v="1"/>
    <x v="0"/>
    <m/>
    <x v="2"/>
    <m/>
    <m/>
    <s v="no"/>
    <m/>
  </r>
  <r>
    <s v="Cf15527"/>
    <s v="B"/>
    <s v="Cylindral"/>
    <m/>
    <n v="5"/>
    <n v="9"/>
    <s v="grey"/>
    <x v="0"/>
    <x v="0"/>
    <s v="both ends slighly flattened"/>
    <x v="2"/>
    <m/>
    <m/>
    <s v="no"/>
    <m/>
  </r>
  <r>
    <s v="Cf15528"/>
    <s v="B"/>
    <s v="Cylindral"/>
    <m/>
    <n v="6"/>
    <n v="6"/>
    <s v="white"/>
    <x v="0"/>
    <x v="1"/>
    <s v="traces of gut, incomplete  "/>
    <x v="4"/>
    <s v="encore cette grosse écaille jcp si c'est bien Gyrolepis "/>
    <m/>
    <s v="no"/>
    <m/>
  </r>
  <r>
    <s v="Cf15529"/>
    <s v="H"/>
    <s v="Thin"/>
    <m/>
    <n v="5"/>
    <n v="9"/>
    <s v="grey"/>
    <x v="1"/>
    <x v="0"/>
    <s v="both sides very angular "/>
    <x v="2"/>
    <m/>
    <m/>
    <s v="no"/>
    <m/>
  </r>
  <r>
    <s v="Cf15530"/>
    <s v="B"/>
    <s v="Cylindral"/>
    <m/>
    <n v="5"/>
    <n v="5"/>
    <s v="grey"/>
    <x v="1"/>
    <x v="1"/>
    <s v="incomplete, one end rounded "/>
    <x v="1"/>
    <m/>
    <s v="orientation scales"/>
    <s v="no"/>
    <m/>
  </r>
  <r>
    <s v="Cf15531"/>
    <s v="F1"/>
    <s v="Spiral"/>
    <m/>
    <n v="4"/>
    <n v="7"/>
    <s v="light grey "/>
    <x v="0"/>
    <x v="0"/>
    <s v="scroll type  "/>
    <x v="2"/>
    <m/>
    <m/>
    <s v="no"/>
    <m/>
  </r>
  <r>
    <s v="Cf15532"/>
    <s v="H"/>
    <s v="Thin"/>
    <m/>
    <n v="5"/>
    <n v="10"/>
    <s v="dark grey "/>
    <x v="0"/>
    <x v="1"/>
    <s v="one incomplete side, many traces of gut"/>
    <x v="2"/>
    <m/>
    <m/>
    <s v="no"/>
    <m/>
  </r>
  <r>
    <s v="Cf15533"/>
    <s v="B"/>
    <s v="Cylindral"/>
    <m/>
    <n v="4"/>
    <n v="5"/>
    <s v="brown"/>
    <x v="1"/>
    <x v="1"/>
    <s v="incomplete"/>
    <x v="2"/>
    <m/>
    <m/>
    <s v="no"/>
    <m/>
  </r>
  <r>
    <s v="Cf15534"/>
    <s v="F"/>
    <s v="Spiral"/>
    <m/>
    <n v="3"/>
    <n v="5"/>
    <s v="light grey "/>
    <x v="0"/>
    <x v="1"/>
    <s v="incomplete, very small, striation in spiral"/>
    <x v="1"/>
    <m/>
    <m/>
    <s v="no"/>
    <m/>
  </r>
  <r>
    <s v="Cf15535"/>
    <s v="unknown"/>
    <s v="incomplete"/>
    <m/>
    <s v="unknown"/>
    <s v="unknown "/>
    <s v="light brown "/>
    <x v="1"/>
    <x v="1"/>
    <s v="incomplete, rounded"/>
    <x v="1"/>
    <m/>
    <m/>
    <s v="no"/>
    <m/>
  </r>
  <r>
    <s v="Cf15536"/>
    <s v="unknown"/>
    <s v="incomplete"/>
    <m/>
    <s v="unknown"/>
    <s v="unknown "/>
    <s v="light brown "/>
    <x v="0"/>
    <x v="1"/>
    <m/>
    <x v="1"/>
    <m/>
    <m/>
    <s v="no"/>
    <m/>
  </r>
  <r>
    <s v="Cf15537"/>
    <s v="F"/>
    <s v="Spiral"/>
    <m/>
    <n v="3"/>
    <n v="5"/>
    <s v="brown"/>
    <x v="1"/>
    <x v="1"/>
    <s v="incomplete, one end rounded "/>
    <x v="6"/>
    <s v="got a picture too"/>
    <m/>
    <s v="no"/>
    <m/>
  </r>
  <r>
    <s v="Cf15538"/>
    <s v="B"/>
    <s v="Rounded"/>
    <m/>
    <n v="2"/>
    <n v="3"/>
    <s v="grey"/>
    <x v="1"/>
    <x v="0"/>
    <m/>
    <x v="2"/>
    <m/>
    <m/>
    <s v="no"/>
    <m/>
  </r>
  <r>
    <s v="Cf15539"/>
    <s v="B"/>
    <s v="Rounded"/>
    <m/>
    <n v="5"/>
    <n v="6"/>
    <s v="grey"/>
    <x v="0"/>
    <x v="0"/>
    <s v="B2 "/>
    <x v="2"/>
    <m/>
    <m/>
    <s v="no"/>
    <m/>
  </r>
  <r>
    <s v="Cf15540"/>
    <s v="B"/>
    <s v="Cylindral"/>
    <m/>
    <n v="2"/>
    <n v="5"/>
    <s v="light grey "/>
    <x v="1"/>
    <x v="1"/>
    <s v="incomplete"/>
    <x v="1"/>
    <m/>
    <m/>
    <s v="no"/>
    <m/>
  </r>
  <r>
    <s v="Cf15541"/>
    <s v="unknown"/>
    <s v="incomplete"/>
    <m/>
    <s v="unknown"/>
    <s v="unknown "/>
    <s v="white"/>
    <x v="1"/>
    <x v="1"/>
    <s v="incomplete and too small, angular "/>
    <x v="1"/>
    <m/>
    <m/>
    <s v="no"/>
    <m/>
  </r>
  <r>
    <s v="Cf15542"/>
    <s v="B"/>
    <s v="Rounded"/>
    <m/>
    <n v="3"/>
    <n v="4"/>
    <s v="brown"/>
    <x v="1"/>
    <x v="0"/>
    <s v="flattened "/>
    <x v="2"/>
    <m/>
    <m/>
    <s v="no"/>
    <m/>
  </r>
  <r>
    <s v="Cf9697"/>
    <s v="H"/>
    <s v="Thin"/>
    <m/>
    <n v="5"/>
    <n v="6"/>
    <s v="light grey "/>
    <x v="0"/>
    <x v="0"/>
    <s v="rounded"/>
    <x v="1"/>
    <m/>
    <m/>
    <m/>
    <m/>
  </r>
  <r>
    <s v="Cf9702"/>
    <s v="irregular shape"/>
    <s v="irregular in shape"/>
    <m/>
    <n v="14"/>
    <n v="21"/>
    <s v="brown"/>
    <x v="0"/>
    <x v="0"/>
    <s v="massive, many irregularites "/>
    <x v="1"/>
    <s v="got a picture"/>
    <m/>
    <s v="maybe"/>
    <m/>
  </r>
  <r>
    <s v="Cf9704"/>
    <s v="irregular shape"/>
    <s v="irregular in shape"/>
    <m/>
    <n v="9"/>
    <n v="12"/>
    <s v="brown"/>
    <x v="0"/>
    <x v="0"/>
    <s v="cylindral curved "/>
    <x v="1"/>
    <m/>
    <m/>
    <s v="no"/>
    <m/>
  </r>
  <r>
    <m/>
    <s v="F"/>
    <s v="Spiral"/>
    <m/>
    <m/>
    <m/>
    <s v="light grey "/>
    <x v="0"/>
    <x v="0"/>
    <s v="C'est le même qu'au dessous "/>
    <x v="6"/>
    <m/>
    <m/>
    <m/>
    <m/>
  </r>
  <r>
    <s v="Cf9691"/>
    <s v="F"/>
    <s v="Spiral"/>
    <m/>
    <n v="7"/>
    <n v="3"/>
    <s v="light grey "/>
    <x v="0"/>
    <x v="0"/>
    <s v="both ends rounded"/>
    <x v="3"/>
    <s v="gyrolepis x3"/>
    <m/>
    <s v="Emily took a picture "/>
    <m/>
  </r>
  <r>
    <s v="Cf9690"/>
    <s v="B"/>
    <s v="Cylindral"/>
    <m/>
    <n v="5"/>
    <n v="12"/>
    <s v="light grey "/>
    <x v="1"/>
    <x v="0"/>
    <s v="one end rounded and the other tapered"/>
    <x v="4"/>
    <m/>
    <m/>
    <s v="no"/>
    <m/>
  </r>
  <r>
    <s v="Cf9662"/>
    <s v="F"/>
    <s v="Spiral"/>
    <m/>
    <n v="12"/>
    <n v="32"/>
    <s v="brown"/>
    <x v="0"/>
    <x v="0"/>
    <s v="one end rounded and the other has an odd shape, many irregularities and holes, several striations in spiral "/>
    <x v="1"/>
    <m/>
    <m/>
    <s v="no"/>
    <m/>
  </r>
  <r>
    <s v="Cf9663"/>
    <s v="F"/>
    <s v="Spiral"/>
    <m/>
    <n v="16"/>
    <n v="24"/>
    <s v="light brown "/>
    <x v="0"/>
    <x v="0"/>
    <s v="both ends rounded but one has a hole, striations maybe of gut"/>
    <x v="1"/>
    <m/>
    <m/>
    <s v="no"/>
    <m/>
  </r>
  <r>
    <s v="Cf9664"/>
    <s v="F"/>
    <s v="Spiral"/>
    <m/>
    <n v="11"/>
    <n v="15"/>
    <s v="grey"/>
    <x v="0"/>
    <x v="1"/>
    <s v="incomplete but developed spiral with many striations "/>
    <x v="2"/>
    <m/>
    <m/>
    <s v="no"/>
    <m/>
  </r>
  <r>
    <s v="Cf9665"/>
    <s v="F"/>
    <s v="Spiral"/>
    <m/>
    <n v="10"/>
    <n v="13"/>
    <s v="brown"/>
    <x v="1"/>
    <x v="1"/>
    <s v="incomplete, one end tapered with spiral "/>
    <x v="2"/>
    <m/>
    <m/>
    <s v="no"/>
    <m/>
  </r>
  <r>
    <s v="Cf9666"/>
    <s v="F"/>
    <s v="Spiral"/>
    <m/>
    <n v="10"/>
    <n v="10"/>
    <s v="light brown "/>
    <x v="0"/>
    <x v="1"/>
    <s v="incomplete but one big striation in spiral "/>
    <x v="2"/>
    <m/>
    <m/>
    <s v="no"/>
    <m/>
  </r>
  <r>
    <s v="Cf9667"/>
    <s v="F"/>
    <s v="Spiral"/>
    <m/>
    <n v="8"/>
    <n v="16"/>
    <s v="light brown "/>
    <x v="1"/>
    <x v="0"/>
    <s v="both ends rounded, many traces of gut and spiral striation"/>
    <x v="1"/>
    <m/>
    <m/>
    <s v="no"/>
    <m/>
  </r>
  <r>
    <s v="Cf9668"/>
    <s v="F"/>
    <s v="Spiral"/>
    <m/>
    <n v="8"/>
    <n v="11"/>
    <s v="brown"/>
    <x v="1"/>
    <x v="1"/>
    <s v="incomplete but big spiral striations"/>
    <x v="2"/>
    <m/>
    <m/>
    <s v="no"/>
    <m/>
  </r>
  <r>
    <s v="Cf9669"/>
    <s v="F2"/>
    <s v="Spiral"/>
    <m/>
    <n v="6"/>
    <n v="13"/>
    <s v="light grey "/>
    <x v="1"/>
    <x v="0"/>
    <s v="both ends rounded, many spiral striations on the whole specimen"/>
    <x v="2"/>
    <m/>
    <m/>
    <s v="no"/>
    <m/>
  </r>
  <r>
    <s v="Cf9670"/>
    <s v="B"/>
    <s v="Cylindral"/>
    <m/>
    <n v="5"/>
    <n v="18"/>
    <s v="brown"/>
    <x v="1"/>
    <x v="0"/>
    <s v="both ends tapered"/>
    <x v="3"/>
    <s v="Gyrolepis "/>
    <m/>
    <s v="no"/>
    <m/>
  </r>
  <r>
    <s v="Cf9671"/>
    <s v="F"/>
    <s v="Spiral"/>
    <m/>
    <n v="7"/>
    <n v="11"/>
    <s v="brown"/>
    <x v="1"/>
    <x v="1"/>
    <s v="incomplete, but one big spiral striation "/>
    <x v="2"/>
    <m/>
    <m/>
    <s v="no"/>
    <m/>
  </r>
  <r>
    <s v="Cf9672"/>
    <s v="F"/>
    <s v="Spiral"/>
    <m/>
    <n v="7"/>
    <n v="12"/>
    <s v="light brown "/>
    <x v="0"/>
    <x v="0"/>
    <s v="spiral striations"/>
    <x v="1"/>
    <m/>
    <m/>
    <s v="no"/>
    <m/>
  </r>
  <r>
    <s v="Cf9673"/>
    <s v="F"/>
    <s v="Spiral"/>
    <m/>
    <n v="8"/>
    <n v="11"/>
    <s v="light brown "/>
    <x v="1"/>
    <x v="0"/>
    <s v="spiral striations + last whorl"/>
    <x v="2"/>
    <m/>
    <m/>
    <s v="no"/>
    <m/>
  </r>
  <r>
    <s v="Cf9674"/>
    <s v="unknown"/>
    <s v="incomplete"/>
    <m/>
    <n v="9"/>
    <n v="5"/>
    <s v="white"/>
    <x v="0"/>
    <x v="1"/>
    <s v="incomplete both ends"/>
    <x v="2"/>
    <m/>
    <m/>
    <s v="no"/>
    <m/>
  </r>
  <r>
    <s v="Cf9675"/>
    <s v="F"/>
    <s v="Spiral"/>
    <m/>
    <n v="6"/>
    <n v="7"/>
    <s v="brown"/>
    <x v="0"/>
    <x v="0"/>
    <s v="both ends rounded, spiral striations "/>
    <x v="1"/>
    <m/>
    <m/>
    <s v="no"/>
    <m/>
  </r>
  <r>
    <s v="Cf9676"/>
    <s v="B"/>
    <s v="Cylindral"/>
    <m/>
    <n v="4"/>
    <n v="13"/>
    <s v="light brown "/>
    <x v="1"/>
    <x v="0"/>
    <s v="both ends rounded"/>
    <x v="1"/>
    <m/>
    <m/>
    <s v="no"/>
    <m/>
  </r>
  <r>
    <s v="Cf9677"/>
    <s v="F"/>
    <s v="Spiral"/>
    <m/>
    <n v="4"/>
    <n v="7"/>
    <s v="light brown "/>
    <x v="1"/>
    <x v="1"/>
    <s v="one end rounded, incomplete"/>
    <x v="4"/>
    <s v="Gyrolepis "/>
    <m/>
    <s v="no"/>
    <m/>
  </r>
  <r>
    <m/>
    <s v="F"/>
    <s v="Spiral"/>
    <m/>
    <m/>
    <m/>
    <s v="light brown "/>
    <x v="1"/>
    <x v="1"/>
    <s v="C'est le même qu'au dessus"/>
    <x v="6"/>
    <s v="maybe Sargodon tomicus ? "/>
    <m/>
    <m/>
    <m/>
  </r>
  <r>
    <s v="Cf9678"/>
    <s v="F"/>
    <s v="Spiral"/>
    <m/>
    <n v="5"/>
    <n v="9"/>
    <s v="light brown "/>
    <x v="1"/>
    <x v="1"/>
    <s v="one end rounded, incomplete, many spiral striations"/>
    <x v="2"/>
    <m/>
    <m/>
    <s v="no"/>
    <m/>
  </r>
  <r>
    <s v="Cf9679"/>
    <s v="F"/>
    <s v="Spiral"/>
    <m/>
    <n v="4"/>
    <n v="12"/>
    <s v="light grey "/>
    <x v="1"/>
    <x v="0"/>
    <s v=" spiral striations, in two pieces but complete, both ends rounded "/>
    <x v="3"/>
    <m/>
    <m/>
    <s v="no"/>
    <m/>
  </r>
  <r>
    <s v="Cf9680"/>
    <s v="B"/>
    <s v="Rounded"/>
    <m/>
    <n v="7"/>
    <n v="8"/>
    <s v="light brown "/>
    <x v="0"/>
    <x v="0"/>
    <s v="rounded"/>
    <x v="1"/>
    <m/>
    <m/>
    <s v="no"/>
    <m/>
  </r>
  <r>
    <s v="Cf9681"/>
    <s v="B"/>
    <s v="Cylindral"/>
    <m/>
    <n v="4"/>
    <n v="8"/>
    <s v="white"/>
    <x v="1"/>
    <x v="0"/>
    <s v="both ends rounded"/>
    <x v="2"/>
    <m/>
    <m/>
    <s v="no"/>
    <m/>
  </r>
  <r>
    <s v="Cf9682"/>
    <s v="B"/>
    <s v="Cylindral"/>
    <m/>
    <n v="5"/>
    <n v="9"/>
    <s v="light grey "/>
    <x v="1"/>
    <x v="0"/>
    <s v="btoh ends rounded"/>
    <x v="2"/>
    <m/>
    <m/>
    <s v="no"/>
    <m/>
  </r>
  <r>
    <s v="Cf9683"/>
    <s v="F1"/>
    <s v="Spiral"/>
    <m/>
    <n v="5"/>
    <n v="14"/>
    <s v="grey"/>
    <x v="1"/>
    <x v="0"/>
    <s v="both ends tapered, Scroll type, many traces of gut"/>
    <x v="4"/>
    <m/>
    <m/>
    <s v="no"/>
    <m/>
  </r>
  <r>
    <s v="Cf9684"/>
    <s v="F1"/>
    <s v="Spiral"/>
    <m/>
    <n v="5"/>
    <n v="11"/>
    <s v="white"/>
    <x v="0"/>
    <x v="1"/>
    <s v="incomplete, one end tapered with spiral "/>
    <x v="3"/>
    <m/>
    <s v="orientation scales"/>
    <s v="no"/>
    <m/>
  </r>
  <r>
    <s v="Cf9685"/>
    <s v="F"/>
    <s v="Spiral"/>
    <m/>
    <n v="8"/>
    <n v="7"/>
    <s v="light brown "/>
    <x v="0"/>
    <x v="1"/>
    <s v="incomplete, poorly developed spiral "/>
    <x v="4"/>
    <m/>
    <m/>
    <s v="no"/>
    <m/>
  </r>
  <r>
    <s v="Cf9686"/>
    <s v="unknown"/>
    <s v="incomplete"/>
    <m/>
    <n v="8"/>
    <n v="9"/>
    <s v="light brown "/>
    <x v="1"/>
    <x v="1"/>
    <s v="incomplete, one end tapered  "/>
    <x v="1"/>
    <m/>
    <m/>
    <s v="no"/>
    <m/>
  </r>
  <r>
    <s v="Cf9687"/>
    <s v="F"/>
    <s v="Spiral"/>
    <m/>
    <n v="7"/>
    <n v="6"/>
    <s v="grey"/>
    <x v="1"/>
    <x v="1"/>
    <s v="incomplete, one end rounded"/>
    <x v="1"/>
    <m/>
    <m/>
    <s v="no"/>
    <m/>
  </r>
  <r>
    <s v="Cf9688"/>
    <s v="B"/>
    <s v="Cylindral"/>
    <m/>
    <n v="8"/>
    <n v="9"/>
    <s v="brown"/>
    <x v="1"/>
    <x v="0"/>
    <s v="two pieces, probably allochtone"/>
    <x v="2"/>
    <m/>
    <m/>
    <s v="no"/>
    <m/>
  </r>
  <r>
    <s v="Cf9689"/>
    <s v="F"/>
    <s v="Spiral"/>
    <m/>
    <n v="3"/>
    <n v="10"/>
    <s v="white"/>
    <x v="1"/>
    <x v="0"/>
    <s v="one big whorl"/>
    <x v="2"/>
    <m/>
    <m/>
    <s v="no"/>
    <m/>
  </r>
  <r>
    <s v="Cf9690"/>
    <s v="F"/>
    <s v="Spiral"/>
    <m/>
    <n v="7"/>
    <n v="3"/>
    <s v="light brown "/>
    <x v="0"/>
    <x v="1"/>
    <s v="incomplete"/>
    <x v="1"/>
    <m/>
    <m/>
    <s v="no"/>
    <m/>
  </r>
  <r>
    <s v="Cf9691"/>
    <s v="irregular shape"/>
    <s v="irregular in shape"/>
    <m/>
    <n v="7"/>
    <n v="10"/>
    <s v="brown"/>
    <x v="0"/>
    <x v="0"/>
    <s v="odd shape "/>
    <x v="2"/>
    <m/>
    <m/>
    <s v="no"/>
    <m/>
  </r>
  <r>
    <s v="Cf9692"/>
    <s v="unknown"/>
    <s v="incomplete"/>
    <m/>
    <n v="2"/>
    <n v="5"/>
    <s v="black"/>
    <x v="1"/>
    <x v="1"/>
    <s v="cylindral  "/>
    <x v="2"/>
    <m/>
    <m/>
    <s v="no"/>
    <m/>
  </r>
  <r>
    <s v="Cf9693"/>
    <s v="F"/>
    <s v="Spiral"/>
    <m/>
    <n v="6"/>
    <n v="10"/>
    <s v="brown"/>
    <x v="0"/>
    <x v="0"/>
    <s v="Kinda like Liassocopros but not sure, one end very tapened and the other rounded"/>
    <x v="1"/>
    <m/>
    <m/>
    <s v="no"/>
    <m/>
  </r>
  <r>
    <s v="Cf9694"/>
    <s v="irregular shape"/>
    <s v="irregular in shape"/>
    <m/>
    <n v="6"/>
    <n v="10"/>
    <s v="brown"/>
    <x v="0"/>
    <x v="0"/>
    <s v="odd shape, many traces and irregularities"/>
    <x v="2"/>
    <m/>
    <m/>
    <s v="no"/>
    <m/>
  </r>
  <r>
    <s v="Cf9695"/>
    <s v="B"/>
    <s v="Rounded"/>
    <m/>
    <n v="5"/>
    <n v="4"/>
    <s v="brown"/>
    <x v="1"/>
    <x v="1"/>
    <s v="seems incomplete but round"/>
    <x v="2"/>
    <m/>
    <m/>
    <s v="no"/>
    <m/>
  </r>
  <r>
    <s v="Cf9696"/>
    <s v="B"/>
    <s v="Cylindral"/>
    <m/>
    <n v="4"/>
    <n v="5"/>
    <s v="light grey "/>
    <x v="1"/>
    <x v="1"/>
    <s v="incomplete, one end rounded"/>
    <x v="2"/>
    <m/>
    <m/>
    <s v="no"/>
    <m/>
  </r>
  <r>
    <s v="Cf9697"/>
    <s v="B"/>
    <s v="Cylindral"/>
    <m/>
    <n v="5"/>
    <n v="7"/>
    <s v="grey"/>
    <x v="0"/>
    <x v="0"/>
    <s v="both ends rounded"/>
    <x v="2"/>
    <m/>
    <m/>
    <s v="no"/>
    <m/>
  </r>
  <r>
    <s v="Cf9698"/>
    <s v="B"/>
    <s v="Cylindral"/>
    <m/>
    <n v="4"/>
    <n v="8"/>
    <s v="grey"/>
    <x v="1"/>
    <x v="1"/>
    <s v="incomplete, one end rounded"/>
    <x v="2"/>
    <m/>
    <m/>
    <s v="no"/>
    <m/>
  </r>
  <r>
    <s v="Cf9699"/>
    <s v="B "/>
    <s v="Cylindral"/>
    <m/>
    <n v="3"/>
    <n v="6"/>
    <s v="white"/>
    <x v="1"/>
    <x v="0"/>
    <s v="few irregularities like holes and black marks "/>
    <x v="2"/>
    <m/>
    <m/>
    <s v="no"/>
    <m/>
  </r>
  <r>
    <s v="Cf9700"/>
    <s v="B"/>
    <s v="Rounded"/>
    <m/>
    <n v="4"/>
    <n v="4"/>
    <s v="white"/>
    <x v="1"/>
    <x v="0"/>
    <s v="very rounded shape "/>
    <x v="1"/>
    <m/>
    <m/>
    <s v="no"/>
    <m/>
  </r>
  <r>
    <s v="Cf9701"/>
    <s v="irregular shape"/>
    <s v="irregular in shape"/>
    <m/>
    <n v="4"/>
    <n v="6"/>
    <s v="white"/>
    <x v="0"/>
    <x v="0"/>
    <s v="triangle shape"/>
    <x v="1"/>
    <m/>
    <m/>
    <s v="no"/>
    <m/>
  </r>
  <r>
    <s v="Cf9702"/>
    <s v="B"/>
    <s v="Cylindral"/>
    <m/>
    <n v="3"/>
    <n v="4"/>
    <s v="light grey "/>
    <x v="0"/>
    <x v="0"/>
    <s v="slightly curved"/>
    <x v="1"/>
    <m/>
    <m/>
    <s v="no"/>
    <m/>
  </r>
  <r>
    <s v="Cf9703"/>
    <s v="unknown"/>
    <s v="incomplete"/>
    <m/>
    <s v="unknown"/>
    <s v="unknown"/>
    <s v="white"/>
    <x v="0"/>
    <x v="1"/>
    <s v="very incomplete"/>
    <x v="4"/>
    <m/>
    <m/>
    <s v="no"/>
    <m/>
  </r>
  <r>
    <s v="Cf9704"/>
    <s v="unknown"/>
    <s v="incomplete"/>
    <m/>
    <s v="unknown"/>
    <s v="unknown"/>
    <s v="light grey "/>
    <x v="1"/>
    <x v="1"/>
    <s v="very incomplete"/>
    <x v="1"/>
    <m/>
    <m/>
    <s v="no"/>
    <m/>
  </r>
  <r>
    <s v="Cf9705"/>
    <s v="unknown"/>
    <s v="incomplete"/>
    <m/>
    <s v="unknown"/>
    <s v="unknown"/>
    <s v="grey"/>
    <x v="0"/>
    <x v="1"/>
    <s v="very incomplete"/>
    <x v="1"/>
    <s v="Gyrolepis"/>
    <m/>
    <s v="no"/>
    <m/>
  </r>
  <r>
    <s v="Cf9706"/>
    <s v="irregular shape"/>
    <s v="irregular in shape"/>
    <m/>
    <n v="5"/>
    <n v="9"/>
    <s v="light grey "/>
    <x v="0"/>
    <x v="1"/>
    <s v="incomplete"/>
    <x v="1"/>
    <m/>
    <m/>
    <s v="no"/>
    <m/>
  </r>
  <r>
    <s v="Cf9707"/>
    <s v="H"/>
    <s v="Thin"/>
    <m/>
    <n v="4"/>
    <n v="5"/>
    <s v="grey"/>
    <x v="1"/>
    <x v="0"/>
    <s v="rounded shape"/>
    <x v="2"/>
    <m/>
    <m/>
    <s v="no"/>
    <m/>
  </r>
  <r>
    <s v="Cf9708"/>
    <s v="F"/>
    <s v="Spiral"/>
    <m/>
    <n v="5"/>
    <n v="6"/>
    <s v="white"/>
    <x v="0"/>
    <x v="1"/>
    <s v="incomplete, one end rounded"/>
    <x v="1"/>
    <s v="Gyrolepis"/>
    <m/>
    <s v="no"/>
    <m/>
  </r>
  <r>
    <s v="Cf9709"/>
    <s v="B"/>
    <s v="Cylindral"/>
    <m/>
    <n v="3"/>
    <n v="7"/>
    <s v="light brown "/>
    <x v="0"/>
    <x v="0"/>
    <s v="both ends tapered"/>
    <x v="1"/>
    <m/>
    <m/>
    <s v="no"/>
    <m/>
  </r>
  <r>
    <s v="Cf9716"/>
    <s v="unknown"/>
    <s v="incomplete"/>
    <m/>
    <s v="unknown"/>
    <s v="unknown"/>
    <s v="brown"/>
    <x v="0"/>
    <x v="1"/>
    <s v="very incomplete"/>
    <x v="4"/>
    <m/>
    <m/>
    <s v="no"/>
    <m/>
  </r>
  <r>
    <s v="Cf9656"/>
    <s v="irregular shape"/>
    <s v="irregular in shape"/>
    <m/>
    <n v="23"/>
    <n v="34"/>
    <s v="brown"/>
    <x v="0"/>
    <x v="0"/>
    <s v="many striations and traces of gut, slightly flattened, massive"/>
    <x v="1"/>
    <m/>
    <m/>
    <s v="no"/>
    <m/>
  </r>
  <r>
    <s v="Cf9657"/>
    <s v="B"/>
    <s v="Cylindral"/>
    <m/>
    <n v="15"/>
    <n v="25"/>
    <s v="light brown "/>
    <x v="0"/>
    <x v="0"/>
    <s v="many striations and traces of gut, slightly angular both sides, holes"/>
    <x v="4"/>
    <m/>
    <m/>
    <s v="no"/>
    <m/>
  </r>
  <r>
    <m/>
    <s v="B"/>
    <s v="Cylindral"/>
    <m/>
    <m/>
    <m/>
    <s v="light brown "/>
    <x v="0"/>
    <x v="0"/>
    <s v="c'est le même qu'au dessus"/>
    <x v="8"/>
    <s v="9mm long "/>
    <m/>
    <m/>
    <m/>
  </r>
  <r>
    <s v="Cf9658"/>
    <s v="irregular shape"/>
    <s v="irregular in shape"/>
    <m/>
    <n v="20"/>
    <n v="25"/>
    <s v="light brown "/>
    <x v="0"/>
    <x v="0"/>
    <s v="many traces of gut, curved like a kidney"/>
    <x v="4"/>
    <s v="Gyrolepis"/>
    <m/>
    <s v="no"/>
    <m/>
  </r>
  <r>
    <s v="Cf9659"/>
    <s v="irregular shape"/>
    <s v="irregular in shape"/>
    <m/>
    <n v="19"/>
    <n v="19"/>
    <s v="brown"/>
    <x v="0"/>
    <x v="1"/>
    <s v="many traces of gut, seems incomplete, big dimple on one end"/>
    <x v="1"/>
    <m/>
    <m/>
    <s v="no"/>
    <m/>
  </r>
  <r>
    <s v="Cf9660"/>
    <s v="irregular shape"/>
    <s v="irregular in shape"/>
    <m/>
    <n v="11"/>
    <n v="17"/>
    <s v="black"/>
    <x v="1"/>
    <x v="0"/>
    <s v="very odd shape, many dimples, losangic shape"/>
    <x v="2"/>
    <m/>
    <m/>
    <s v="no"/>
    <m/>
  </r>
  <r>
    <s v="Cf9602"/>
    <s v="F"/>
    <s v="Spiral"/>
    <m/>
    <n v="14"/>
    <n v="23"/>
    <s v="grey"/>
    <x v="0"/>
    <x v="1"/>
    <s v="many traces of gut, incomplete with one end rounded, two spiral striations"/>
    <x v="1"/>
    <m/>
    <m/>
    <s v="no"/>
    <m/>
  </r>
  <r>
    <s v="Cf9603"/>
    <s v="B"/>
    <s v="Cylindral"/>
    <m/>
    <n v="11"/>
    <n v="17"/>
    <s v="grey"/>
    <x v="0"/>
    <x v="0"/>
    <s v="littles striations but not in spiral, slightly curved, few irregularities like holes "/>
    <x v="1"/>
    <m/>
    <m/>
    <s v="no"/>
    <m/>
  </r>
  <r>
    <s v="Cf9604"/>
    <s v="H"/>
    <s v="Thin"/>
    <m/>
    <n v="13"/>
    <n v="14"/>
    <s v="grey"/>
    <x v="0"/>
    <x v="1"/>
    <s v="rounded, probably incomplete "/>
    <x v="2"/>
    <m/>
    <m/>
    <s v="no"/>
    <m/>
  </r>
  <r>
    <s v="Cf9605"/>
    <s v="F"/>
    <s v="Spiral"/>
    <m/>
    <n v="7"/>
    <n v="12"/>
    <s v="light brown "/>
    <x v="0"/>
    <x v="0"/>
    <s v="many spiral striations , both ends tapered "/>
    <x v="2"/>
    <m/>
    <m/>
    <s v="no"/>
    <m/>
  </r>
  <r>
    <s v="Cf9606"/>
    <s v="unknown"/>
    <s v="incomplete"/>
    <m/>
    <n v="17"/>
    <n v="19"/>
    <s v="light brown "/>
    <x v="0"/>
    <x v="1"/>
    <s v="many traces of gut, incomplete  "/>
    <x v="2"/>
    <m/>
    <m/>
    <s v="no"/>
    <m/>
  </r>
  <r>
    <s v="Cf9607"/>
    <s v="B"/>
    <s v="Cylindral"/>
    <m/>
    <n v="5"/>
    <n v="13"/>
    <s v="brown"/>
    <x v="1"/>
    <x v="0"/>
    <s v="one end rounded and the other tapered"/>
    <x v="2"/>
    <m/>
    <m/>
    <s v="no"/>
    <m/>
  </r>
  <r>
    <s v="Cf9608"/>
    <s v="B"/>
    <s v="Cylindral"/>
    <m/>
    <n v="8"/>
    <n v="11"/>
    <s v="brown"/>
    <x v="0"/>
    <x v="1"/>
    <s v="incomplete, one end rounded"/>
    <x v="2"/>
    <m/>
    <m/>
    <s v="no"/>
    <m/>
  </r>
  <r>
    <s v="Cf9609"/>
    <s v="B"/>
    <s v="Cylindral"/>
    <m/>
    <n v="8"/>
    <n v="13"/>
    <s v="brown"/>
    <x v="0"/>
    <x v="1"/>
    <s v="incomplete, one end rounded"/>
    <x v="2"/>
    <m/>
    <m/>
    <s v="no"/>
    <m/>
  </r>
  <r>
    <s v="Cf9610"/>
    <s v="B"/>
    <s v="Cylindral"/>
    <m/>
    <n v="4"/>
    <n v="13"/>
    <s v="light grey "/>
    <x v="0"/>
    <x v="0"/>
    <s v="both ends tapered, angular"/>
    <x v="1"/>
    <m/>
    <m/>
    <s v="no"/>
    <m/>
  </r>
  <r>
    <s v="Cf9611"/>
    <s v="B"/>
    <s v="Cylindral"/>
    <m/>
    <n v="6"/>
    <n v="10"/>
    <s v="light brown "/>
    <x v="0"/>
    <x v="1"/>
    <s v="incomplete, one end rounded and very curved "/>
    <x v="2"/>
    <m/>
    <m/>
    <s v="no"/>
    <m/>
  </r>
  <r>
    <s v="Cf9612"/>
    <s v="F"/>
    <s v="Spiral"/>
    <m/>
    <n v="7"/>
    <n v="4"/>
    <s v="light grey "/>
    <x v="1"/>
    <x v="1"/>
    <s v="very incomplete, one spiral striation "/>
    <x v="1"/>
    <m/>
    <m/>
    <s v="no"/>
    <m/>
  </r>
  <r>
    <s v="Cf9613"/>
    <s v="F1"/>
    <s v="Spiral"/>
    <m/>
    <n v="5"/>
    <n v="19"/>
    <s v="white"/>
    <x v="0"/>
    <x v="1"/>
    <s v="incomplete, one end is tapered, Scroll type "/>
    <x v="4"/>
    <m/>
    <m/>
    <s v="no"/>
    <m/>
  </r>
  <r>
    <s v="Cf9614"/>
    <s v="B"/>
    <s v="Cylindral"/>
    <m/>
    <n v="4"/>
    <n v="9"/>
    <s v="light brown "/>
    <x v="1"/>
    <x v="1"/>
    <s v="incomplete"/>
    <x v="2"/>
    <m/>
    <m/>
    <s v="no"/>
    <m/>
  </r>
  <r>
    <s v="Cf9615"/>
    <s v="irregular shape"/>
    <s v="irregular in shape"/>
    <m/>
    <n v="7"/>
    <n v="15"/>
    <s v="light brown "/>
    <x v="0"/>
    <x v="1"/>
    <s v="incomplete, many traces of gut and dimples"/>
    <x v="3"/>
    <m/>
    <m/>
    <s v="no"/>
    <m/>
  </r>
  <r>
    <s v="Cf9616"/>
    <s v="irregular shape"/>
    <s v="irregular in shape"/>
    <m/>
    <n v="8"/>
    <n v="15"/>
    <s v="brown"/>
    <x v="0"/>
    <x v="0"/>
    <s v="triangle shape, many traces of gut"/>
    <x v="1"/>
    <m/>
    <m/>
    <s v="no"/>
    <m/>
  </r>
  <r>
    <s v="Cf9617"/>
    <s v="B"/>
    <s v="Cylindral"/>
    <m/>
    <n v="7"/>
    <n v="5"/>
    <s v="white"/>
    <x v="1"/>
    <x v="0"/>
    <s v="very flattened, small but complete"/>
    <x v="1"/>
    <m/>
    <m/>
    <s v="no"/>
    <m/>
  </r>
  <r>
    <s v="Cf9618"/>
    <s v="unknown"/>
    <s v="incomplete"/>
    <m/>
    <s v="unknown"/>
    <s v="unknown"/>
    <s v="white"/>
    <x v="0"/>
    <x v="1"/>
    <s v="very incomplete"/>
    <x v="1"/>
    <m/>
    <m/>
    <s v="no"/>
    <m/>
  </r>
  <r>
    <s v="Cf9619"/>
    <s v="H"/>
    <s v="Thin"/>
    <m/>
    <n v="7"/>
    <n v="5"/>
    <s v="light grey "/>
    <x v="0"/>
    <x v="1"/>
    <s v="incomplete"/>
    <x v="1"/>
    <m/>
    <m/>
    <s v="no"/>
    <m/>
  </r>
  <r>
    <s v="Cf9620"/>
    <s v="H"/>
    <s v="Thin"/>
    <m/>
    <n v="5"/>
    <n v="8"/>
    <s v="white"/>
    <x v="1"/>
    <x v="0"/>
    <s v="both ends rounded"/>
    <x v="2"/>
    <m/>
    <m/>
    <s v="no"/>
    <m/>
  </r>
  <r>
    <s v="Cf9621"/>
    <s v="B"/>
    <s v="Cylindral"/>
    <m/>
    <n v="4"/>
    <n v="11"/>
    <s v="light grey "/>
    <x v="1"/>
    <x v="1"/>
    <s v="one end rounded, incomplete"/>
    <x v="2"/>
    <m/>
    <m/>
    <s v="no"/>
    <m/>
  </r>
  <r>
    <s v="Cf9622"/>
    <s v="F"/>
    <s v="Spiral"/>
    <m/>
    <n v="6"/>
    <n v="5"/>
    <s v="white"/>
    <x v="1"/>
    <x v="1"/>
    <s v="incomplete, two spiral striations"/>
    <x v="1"/>
    <m/>
    <m/>
    <s v="no"/>
    <m/>
  </r>
  <r>
    <s v="Cf9623"/>
    <s v="irregular shape"/>
    <s v="irregular in shape"/>
    <m/>
    <n v="3"/>
    <n v="5"/>
    <s v="white"/>
    <x v="0"/>
    <x v="0"/>
    <s v="very small, slightly rounded "/>
    <x v="1"/>
    <m/>
    <m/>
    <s v="no"/>
    <m/>
  </r>
  <r>
    <s v="Cf9624"/>
    <s v="F1"/>
    <s v="Spiral"/>
    <m/>
    <n v="3"/>
    <n v="5"/>
    <s v="white"/>
    <x v="1"/>
    <x v="0"/>
    <s v="very small, scroll type because of the last whorl"/>
    <x v="4"/>
    <m/>
    <m/>
    <s v="no"/>
    <m/>
  </r>
  <r>
    <s v="Cf9625"/>
    <s v="unknown"/>
    <s v="incomplete"/>
    <m/>
    <n v="6"/>
    <n v="2"/>
    <s v="white"/>
    <x v="1"/>
    <x v="1"/>
    <s v="very incomplete but it is a cylindral part "/>
    <x v="2"/>
    <m/>
    <m/>
    <s v="no"/>
    <m/>
  </r>
  <r>
    <s v="Cf9626"/>
    <s v="H"/>
    <s v="Thin"/>
    <m/>
    <n v="3"/>
    <n v="5"/>
    <s v="brown"/>
    <x v="1"/>
    <x v="0"/>
    <s v="very small "/>
    <x v="2"/>
    <m/>
    <m/>
    <s v="no"/>
    <m/>
  </r>
  <r>
    <s v="Cf9627"/>
    <s v="B"/>
    <s v="Cylindral"/>
    <m/>
    <n v="2"/>
    <n v="4"/>
    <s v="brown"/>
    <x v="1"/>
    <x v="0"/>
    <s v="very small , both ends rounded "/>
    <x v="2"/>
    <m/>
    <m/>
    <s v="no"/>
    <m/>
  </r>
  <r>
    <s v="Cf9628"/>
    <s v="irregular shape"/>
    <s v="irregular in shape"/>
    <m/>
    <s v="unknown"/>
    <s v="unknown"/>
    <s v="brown"/>
    <x v="1"/>
    <x v="0"/>
    <s v="too small "/>
    <x v="2"/>
    <m/>
    <m/>
    <s v="no"/>
    <m/>
  </r>
  <r>
    <s v="Cf9629"/>
    <s v="unknown"/>
    <s v="incomplete"/>
    <m/>
    <s v="unknown"/>
    <s v="unknown"/>
    <s v="black"/>
    <x v="1"/>
    <x v="1"/>
    <s v="too small "/>
    <x v="2"/>
    <m/>
    <m/>
    <s v="no"/>
    <m/>
  </r>
  <r>
    <s v="Cf9630"/>
    <s v="F2"/>
    <s v="Spiral"/>
    <m/>
    <n v="7"/>
    <n v="20"/>
    <s v="dark brown "/>
    <x v="1"/>
    <x v="0"/>
    <s v="both ends rounded, isopolar, spiral striations but poorly developed spiral "/>
    <x v="2"/>
    <m/>
    <m/>
    <s v="no"/>
    <m/>
  </r>
  <r>
    <s v="Cf9631 "/>
    <s v="F2"/>
    <s v="Spiral"/>
    <m/>
    <n v="6"/>
    <n v="20"/>
    <s v="light grey "/>
    <x v="1"/>
    <x v="0"/>
    <s v="both ends rounded, isopolar, many spiral striations but poorly developed spiral "/>
    <x v="2"/>
    <m/>
    <m/>
    <s v="no"/>
    <m/>
  </r>
  <r>
    <s v="Cf9632"/>
    <s v="B"/>
    <s v="Cylindral"/>
    <m/>
    <n v="11"/>
    <n v="18"/>
    <s v="light grey "/>
    <x v="0"/>
    <x v="0"/>
    <s v="both ends rounded, isopolar, somes holes and irregularities"/>
    <x v="2"/>
    <m/>
    <m/>
    <s v="no"/>
    <m/>
  </r>
  <r>
    <s v="Cf9633"/>
    <s v="B"/>
    <s v="Cylindral"/>
    <m/>
    <n v="6"/>
    <n v="15"/>
    <s v="brown"/>
    <x v="0"/>
    <x v="1"/>
    <s v="incomplete, one end is rounded"/>
    <x v="4"/>
    <m/>
    <m/>
    <s v="no"/>
    <m/>
  </r>
  <r>
    <s v="Cf9634"/>
    <s v="H"/>
    <s v="Thin"/>
    <m/>
    <n v="13"/>
    <n v="11"/>
    <s v="grey"/>
    <x v="1"/>
    <x v="1"/>
    <s v="incomplete, but flattened"/>
    <x v="2"/>
    <m/>
    <m/>
    <s v="no"/>
    <m/>
  </r>
  <r>
    <s v="Cf9635"/>
    <s v="F"/>
    <s v="Spiral"/>
    <m/>
    <n v="8"/>
    <n v="9"/>
    <s v="light brown "/>
    <x v="1"/>
    <x v="0"/>
    <s v="some traces of gut"/>
    <x v="2"/>
    <m/>
    <m/>
    <s v="no"/>
    <m/>
  </r>
  <r>
    <s v="Cf9636"/>
    <s v="B"/>
    <s v="Cylindral"/>
    <m/>
    <n v="10"/>
    <n v="12"/>
    <s v="brown"/>
    <x v="0"/>
    <x v="0"/>
    <s v="many traces of gut, both ends rounded, sides angular"/>
    <x v="2"/>
    <m/>
    <m/>
    <s v="no"/>
    <m/>
  </r>
  <r>
    <s v="Cf9637"/>
    <s v="irregular shape"/>
    <s v="irregular in shape"/>
    <m/>
    <n v="7"/>
    <n v="15"/>
    <s v="grey"/>
    <x v="0"/>
    <x v="0"/>
    <s v="odd shape, triangle dimples"/>
    <x v="2"/>
    <m/>
    <m/>
    <s v="no"/>
    <m/>
  </r>
  <r>
    <s v="Cf9638"/>
    <s v="F1"/>
    <s v="Spiral"/>
    <m/>
    <n v="5"/>
    <n v="12"/>
    <s v="light brown "/>
    <x v="1"/>
    <x v="0"/>
    <s v="scroll type, last whorl visible, many traces of gut"/>
    <x v="1"/>
    <m/>
    <m/>
    <s v="no"/>
    <m/>
  </r>
  <r>
    <s v="Cf9639"/>
    <s v="F"/>
    <s v="Spiral"/>
    <s v="Eucoprus ? "/>
    <n v="8"/>
    <n v="12"/>
    <s v="light brown "/>
    <x v="1"/>
    <x v="0"/>
    <s v="one end rounded and the other tapered, many spiral striations"/>
    <x v="2"/>
    <m/>
    <m/>
    <s v="no"/>
    <m/>
  </r>
  <r>
    <s v="Cf9640"/>
    <s v="B"/>
    <s v="Cylindral"/>
    <m/>
    <n v="9"/>
    <n v="6"/>
    <s v="light brown "/>
    <x v="0"/>
    <x v="1"/>
    <s v="incomplete, but cylindral"/>
    <x v="1"/>
    <m/>
    <m/>
    <s v="no"/>
    <m/>
  </r>
  <r>
    <s v="Cf9641"/>
    <s v="H"/>
    <s v="Thin"/>
    <m/>
    <n v="6"/>
    <n v="13"/>
    <s v="brown"/>
    <x v="0"/>
    <x v="0"/>
    <s v="both ends rounded"/>
    <x v="6"/>
    <m/>
    <m/>
    <s v="no"/>
    <m/>
  </r>
  <r>
    <s v="Cf9642"/>
    <s v="F"/>
    <s v="Spiral"/>
    <m/>
    <n v="6"/>
    <n v="11"/>
    <s v="grey"/>
    <x v="1"/>
    <x v="0"/>
    <s v="both end rounded, two big spiral striations"/>
    <x v="2"/>
    <m/>
    <m/>
    <s v="no"/>
    <m/>
  </r>
  <r>
    <s v="Cf9643"/>
    <s v="B"/>
    <s v="Rounded"/>
    <m/>
    <n v="10"/>
    <n v="11"/>
    <s v="grey"/>
    <x v="0"/>
    <x v="0"/>
    <s v="very rounded shape "/>
    <x v="2"/>
    <m/>
    <m/>
    <s v="no"/>
    <m/>
  </r>
  <r>
    <s v="Cf9644"/>
    <s v="F1"/>
    <s v="Spiral"/>
    <m/>
    <n v="3"/>
    <n v="8"/>
    <s v="black"/>
    <x v="0"/>
    <x v="0"/>
    <s v="scroll shape"/>
    <x v="2"/>
    <m/>
    <m/>
    <s v="no"/>
    <m/>
  </r>
  <r>
    <s v="Cf9645"/>
    <s v="B"/>
    <s v="Cylindral"/>
    <m/>
    <n v="3"/>
    <n v="3"/>
    <s v="grey"/>
    <x v="1"/>
    <x v="0"/>
    <s v="D shape"/>
    <x v="2"/>
    <m/>
    <m/>
    <s v="no"/>
    <m/>
  </r>
  <r>
    <s v="Cf9646"/>
    <s v="F"/>
    <s v="Spiral"/>
    <m/>
    <n v="6"/>
    <n v="8"/>
    <s v="dark brown "/>
    <x v="1"/>
    <x v="0"/>
    <s v="many striations "/>
    <x v="2"/>
    <m/>
    <m/>
    <s v="no"/>
    <m/>
  </r>
  <r>
    <s v="Cf9647"/>
    <s v="irregular shape"/>
    <s v="irregular in shape"/>
    <m/>
    <n v="5"/>
    <n v="6"/>
    <s v="light grey "/>
    <x v="0"/>
    <x v="0"/>
    <s v="many striations but not in spiral "/>
    <x v="2"/>
    <m/>
    <m/>
    <s v="no"/>
    <m/>
  </r>
  <r>
    <s v="Cf9648"/>
    <s v="unknown"/>
    <s v="incomplete"/>
    <m/>
    <n v="6"/>
    <n v="6"/>
    <s v="brown"/>
    <x v="1"/>
    <x v="1"/>
    <s v="big round dimple, incomplete, end slightly tapered"/>
    <x v="1"/>
    <m/>
    <m/>
    <s v="no"/>
    <m/>
  </r>
  <r>
    <s v="Cf9649"/>
    <s v="F1"/>
    <s v="Spiral"/>
    <m/>
    <n v="4"/>
    <n v="6"/>
    <s v="brown"/>
    <x v="0"/>
    <x v="0"/>
    <s v="scroll type, last whorl visible, many traces of gut"/>
    <x v="2"/>
    <m/>
    <m/>
    <s v="no"/>
    <m/>
  </r>
  <r>
    <s v="Cf9650"/>
    <s v="F"/>
    <s v="Spiral"/>
    <m/>
    <n v="3"/>
    <n v="4"/>
    <s v="brown"/>
    <x v="0"/>
    <x v="1"/>
    <s v="spiral striations, incomplete, one end rounded"/>
    <x v="4"/>
    <m/>
    <m/>
    <s v="no"/>
    <m/>
  </r>
  <r>
    <s v="Cf9651"/>
    <s v="unknown"/>
    <s v="incomplete"/>
    <m/>
    <s v="unknown"/>
    <s v="unknown"/>
    <s v="white"/>
    <x v="0"/>
    <x v="1"/>
    <s v="too small and incomplete"/>
    <x v="1"/>
    <m/>
    <m/>
    <s v="no"/>
    <m/>
  </r>
  <r>
    <s v="Cf9654"/>
    <s v="H"/>
    <s v="Thin"/>
    <m/>
    <n v="3"/>
    <n v="4"/>
    <s v="grey"/>
    <x v="1"/>
    <x v="0"/>
    <s v="small"/>
    <x v="2"/>
    <m/>
    <m/>
    <s v="no"/>
    <m/>
  </r>
  <r>
    <s v="Cf9655"/>
    <s v="unknown"/>
    <s v="incomplete"/>
    <m/>
    <n v="3"/>
    <n v="2"/>
    <s v="brown"/>
    <x v="1"/>
    <x v="1"/>
    <s v="small and incomplete"/>
    <x v="1"/>
    <m/>
    <m/>
    <s v="no"/>
    <m/>
  </r>
  <r>
    <s v="Cf9726"/>
    <s v="F"/>
    <s v="Spiral"/>
    <m/>
    <n v="13"/>
    <n v="6"/>
    <s v="grey"/>
    <x v="1"/>
    <x v="1"/>
    <s v="incomplete, but one big spiral striation "/>
    <x v="2"/>
    <m/>
    <m/>
    <s v="no"/>
    <m/>
  </r>
  <r>
    <s v="Cf9727"/>
    <s v="unknown"/>
    <s v="incomplete"/>
    <m/>
    <s v="unknown"/>
    <s v="unknown"/>
    <s v="grey"/>
    <x v="0"/>
    <x v="1"/>
    <s v="too small and incomplete"/>
    <x v="1"/>
    <m/>
    <m/>
    <s v="no"/>
    <m/>
  </r>
  <r>
    <s v="Cf9728"/>
    <s v="irregular shape"/>
    <s v="irregular in shape"/>
    <m/>
    <n v="8"/>
    <n v="9"/>
    <s v="brown"/>
    <x v="0"/>
    <x v="0"/>
    <s v="rounded, but many dimples "/>
    <x v="3"/>
    <s v="Gyrolepis "/>
    <m/>
    <s v="no"/>
    <m/>
  </r>
  <r>
    <s v="Cf9729"/>
    <s v="B"/>
    <s v="Cylindral"/>
    <m/>
    <n v="5"/>
    <n v="8"/>
    <s v="white"/>
    <x v="0"/>
    <x v="0"/>
    <s v="slightly curved"/>
    <x v="2"/>
    <m/>
    <m/>
    <s v="no"/>
    <m/>
  </r>
  <r>
    <s v="Cf9730"/>
    <s v="irregular shape"/>
    <s v="irregular in shape"/>
    <m/>
    <n v="8"/>
    <n v="10"/>
    <s v="light grey "/>
    <x v="0"/>
    <x v="0"/>
    <s v="slightly curved"/>
    <x v="2"/>
    <m/>
    <m/>
    <s v="no"/>
    <m/>
  </r>
  <r>
    <s v="Cf9731"/>
    <s v="H"/>
    <s v="Thin"/>
    <m/>
    <n v="7"/>
    <n v="7"/>
    <s v="brown"/>
    <x v="1"/>
    <x v="1"/>
    <s v="incomplete, one end rounded"/>
    <x v="2"/>
    <m/>
    <m/>
    <s v="no"/>
    <m/>
  </r>
  <r>
    <s v="Cf9732"/>
    <s v="unknown"/>
    <s v="incomplete"/>
    <m/>
    <s v="unknown"/>
    <s v="unknown"/>
    <s v="dark grey "/>
    <x v="0"/>
    <x v="1"/>
    <s v="too incomplete and small"/>
    <x v="2"/>
    <m/>
    <m/>
    <s v="no"/>
    <m/>
  </r>
  <r>
    <s v="Cf9733"/>
    <s v="unknown"/>
    <s v="incomplete"/>
    <m/>
    <s v="unknown"/>
    <s v="unknown"/>
    <s v="light grey "/>
    <x v="1"/>
    <x v="1"/>
    <s v="too incomplete and small"/>
    <x v="1"/>
    <m/>
    <m/>
    <s v="no"/>
    <m/>
  </r>
  <r>
    <s v="Cf9735"/>
    <s v="F"/>
    <s v="Spiral"/>
    <m/>
    <n v="2"/>
    <n v="6"/>
    <s v="white"/>
    <x v="1"/>
    <x v="0"/>
    <m/>
    <x v="2"/>
    <m/>
    <m/>
    <s v="no"/>
    <m/>
  </r>
  <r>
    <s v="Cf9722"/>
    <s v="F"/>
    <s v="Spiral"/>
    <m/>
    <n v="13"/>
    <n v="14"/>
    <s v="brown"/>
    <x v="0"/>
    <x v="1"/>
    <s v="incomplete, but visible spiral striation and structure"/>
    <x v="1"/>
    <m/>
    <m/>
    <s v="no"/>
    <m/>
  </r>
  <r>
    <s v="Cf9723"/>
    <s v="B "/>
    <s v="Cylindral"/>
    <m/>
    <n v="9"/>
    <n v="14"/>
    <s v="light brown "/>
    <x v="1"/>
    <x v="0"/>
    <s v="odd shape but cylindral, with a dimple between the two ends"/>
    <x v="2"/>
    <m/>
    <m/>
    <s v="no"/>
    <m/>
  </r>
  <r>
    <s v="Cf9724"/>
    <s v="B"/>
    <s v="Cylindral"/>
    <m/>
    <n v="5"/>
    <n v="18"/>
    <s v="brown"/>
    <x v="1"/>
    <x v="0"/>
    <s v="both ends tapered"/>
    <x v="2"/>
    <m/>
    <m/>
    <s v="no"/>
    <m/>
  </r>
  <r>
    <s v="Cf9725"/>
    <s v="F"/>
    <s v="Spiral"/>
    <m/>
    <n v="4"/>
    <n v="9"/>
    <s v="brown"/>
    <x v="0"/>
    <x v="0"/>
    <s v="both ends rounded"/>
    <x v="4"/>
    <m/>
    <m/>
    <s v="no"/>
    <m/>
  </r>
  <r>
    <s v="Cf9717"/>
    <s v="B"/>
    <s v="Cylindral"/>
    <m/>
    <n v="7"/>
    <n v="14"/>
    <s v="brown"/>
    <x v="1"/>
    <x v="1"/>
    <s v="incomplete, one end rounded  "/>
    <x v="1"/>
    <m/>
    <m/>
    <s v="no"/>
    <m/>
  </r>
  <r>
    <s v="Cf9718"/>
    <s v="H"/>
    <s v="Thin"/>
    <m/>
    <n v="8"/>
    <n v="16"/>
    <s v="light grey "/>
    <x v="1"/>
    <x v="0"/>
    <s v="both ends rounded"/>
    <x v="2"/>
    <m/>
    <m/>
    <s v="no"/>
    <m/>
  </r>
  <r>
    <s v="Cf9719"/>
    <s v="B"/>
    <s v="Cylindral"/>
    <m/>
    <n v="8"/>
    <n v="17"/>
    <s v="grey"/>
    <x v="1"/>
    <x v="1"/>
    <s v="incomplete, one end slightly tapered"/>
    <x v="2"/>
    <m/>
    <m/>
    <s v="no"/>
    <m/>
  </r>
  <r>
    <s v="Cf9720"/>
    <s v="B"/>
    <s v="Cylindral"/>
    <m/>
    <n v="7"/>
    <n v="15"/>
    <s v="brown"/>
    <x v="1"/>
    <x v="1"/>
    <s v="incomplete"/>
    <x v="2"/>
    <m/>
    <m/>
    <s v="no"/>
    <m/>
  </r>
  <r>
    <s v="Cf9721.1"/>
    <s v="B"/>
    <s v="Rounded"/>
    <m/>
    <n v="8"/>
    <n v="10"/>
    <s v="brown"/>
    <x v="0"/>
    <x v="0"/>
    <s v="rounded but slightly curved"/>
    <x v="2"/>
    <m/>
    <m/>
    <s v="no"/>
    <m/>
  </r>
  <r>
    <s v="Cf9721.2"/>
    <s v="F"/>
    <s v="Spiral"/>
    <m/>
    <n v="3"/>
    <n v="9"/>
    <s v="brown"/>
    <x v="0"/>
    <x v="0"/>
    <s v="few spiral striations "/>
    <x v="2"/>
    <m/>
    <m/>
    <s v="no"/>
    <m/>
  </r>
  <r>
    <s v="Cf9559"/>
    <s v="F"/>
    <s v="Spiral"/>
    <m/>
    <n v="10"/>
    <n v="19"/>
    <s v="brown"/>
    <x v="0"/>
    <x v="0"/>
    <s v="many striation and one big spiral striation, many irregularities"/>
    <x v="3"/>
    <s v=" "/>
    <s v=" Emily said there was &quot;severnichthys-birgeria morph tooth&quot; in the box but not anymore                                                                        "/>
    <s v="no"/>
    <m/>
  </r>
  <r>
    <s v="Cf9554"/>
    <s v="F2"/>
    <s v="Spiral"/>
    <m/>
    <n v="6"/>
    <n v="10"/>
    <s v="white"/>
    <x v="1"/>
    <x v="0"/>
    <s v="many spiral striations, both ends rounded"/>
    <x v="2"/>
    <m/>
    <m/>
    <s v="no"/>
    <m/>
  </r>
  <r>
    <s v="Cf9558"/>
    <s v="H"/>
    <s v="Thin"/>
    <m/>
    <n v="9"/>
    <n v="19"/>
    <s v="brown"/>
    <x v="1"/>
    <x v="0"/>
    <s v="few traces of gut"/>
    <x v="2"/>
    <m/>
    <m/>
    <s v="no"/>
    <m/>
  </r>
  <r>
    <s v="Cf9556"/>
    <s v="B"/>
    <s v="Cylindral"/>
    <m/>
    <n v="10"/>
    <n v="15"/>
    <s v="brown"/>
    <x v="0"/>
    <x v="0"/>
    <s v="few striations but not in spiral "/>
    <x v="2"/>
    <m/>
    <m/>
    <s v="no"/>
    <m/>
  </r>
  <r>
    <s v="Cf9557"/>
    <s v="B"/>
    <s v="Cylindral"/>
    <m/>
    <n v="12"/>
    <n v="23"/>
    <s v="brown"/>
    <x v="0"/>
    <x v="0"/>
    <s v="parallel striations from on end to the other "/>
    <x v="2"/>
    <m/>
    <m/>
    <s v="no"/>
    <m/>
  </r>
  <r>
    <s v="Cf9560"/>
    <s v="H"/>
    <s v="Thin"/>
    <m/>
    <n v="4"/>
    <n v="14"/>
    <s v="light brown "/>
    <x v="0"/>
    <x v="1"/>
    <s v="maybe incomplete"/>
    <x v="2"/>
    <m/>
    <m/>
    <s v="no"/>
    <m/>
  </r>
  <r>
    <s v="Cf9561"/>
    <s v="B"/>
    <s v="Cylindral"/>
    <m/>
    <n v="3"/>
    <n v="5"/>
    <s v="dark grey "/>
    <x v="0"/>
    <x v="0"/>
    <s v="both ends rounded  "/>
    <x v="2"/>
    <m/>
    <m/>
    <s v="no"/>
    <m/>
  </r>
  <r>
    <s v="Cf9566"/>
    <m/>
    <m/>
    <m/>
    <m/>
    <m/>
    <m/>
    <x v="2"/>
    <x v="2"/>
    <m/>
    <x v="9"/>
    <m/>
    <m/>
    <s v="no"/>
    <m/>
  </r>
  <r>
    <s v="Cf9601"/>
    <m/>
    <m/>
    <m/>
    <m/>
    <m/>
    <m/>
    <x v="2"/>
    <x v="2"/>
    <m/>
    <x v="9"/>
    <m/>
    <m/>
    <s v="no"/>
    <m/>
  </r>
  <r>
    <m/>
    <s v="irregular shape"/>
    <s v="irregular in shape"/>
    <m/>
    <m/>
    <m/>
    <m/>
    <x v="2"/>
    <x v="2"/>
    <s v="Même chose qu'en dessous "/>
    <x v="7"/>
    <m/>
    <m/>
    <m/>
    <m/>
  </r>
  <r>
    <m/>
    <s v="irregular shape"/>
    <s v="irregular in shape"/>
    <m/>
    <m/>
    <m/>
    <m/>
    <x v="2"/>
    <x v="2"/>
    <s v="Même chose qu'en dessous "/>
    <x v="7"/>
    <m/>
    <m/>
    <m/>
    <m/>
  </r>
  <r>
    <s v="Cf9562"/>
    <s v="irregular shape"/>
    <s v="irregular in shape"/>
    <m/>
    <n v="19"/>
    <n v="28"/>
    <s v="light brown "/>
    <x v="0"/>
    <x v="0"/>
    <s v="odd shape very irregular, many big striations but not in spiral "/>
    <x v="3"/>
    <m/>
    <m/>
    <s v="no"/>
    <m/>
  </r>
  <r>
    <s v="Cf9563"/>
    <s v="F1"/>
    <s v="Spiral"/>
    <m/>
    <n v="10"/>
    <n v="30"/>
    <s v="grey"/>
    <x v="0"/>
    <x v="1"/>
    <s v="incomplete, striations but from one end to the other"/>
    <x v="2"/>
    <m/>
    <m/>
    <s v="no"/>
    <m/>
  </r>
  <r>
    <s v="Cf9564"/>
    <s v="B"/>
    <s v="Cylindral"/>
    <m/>
    <n v="11"/>
    <n v="20"/>
    <s v="dark grey "/>
    <x v="0"/>
    <x v="1"/>
    <s v="incomplete, big hole which allow us to see inside (like a tube), many traces of gut"/>
    <x v="2"/>
    <m/>
    <m/>
    <s v="no"/>
    <m/>
  </r>
  <r>
    <s v="Cf9565"/>
    <s v="B"/>
    <s v="Cylindral"/>
    <m/>
    <n v="7"/>
    <n v="13"/>
    <s v="light grey "/>
    <x v="1"/>
    <x v="1"/>
    <s v="incomplete, "/>
    <x v="2"/>
    <m/>
    <m/>
    <s v="no"/>
    <m/>
  </r>
  <r>
    <s v="Cf9567"/>
    <s v="H"/>
    <s v="Thin"/>
    <m/>
    <n v="7"/>
    <n v="15"/>
    <s v="brown"/>
    <x v="1"/>
    <x v="1"/>
    <s v="incomplete, one end rounded"/>
    <x v="2"/>
    <m/>
    <m/>
    <s v="no"/>
    <m/>
  </r>
  <r>
    <s v="Cf9568"/>
    <s v="F"/>
    <s v="Spiral"/>
    <m/>
    <n v="6"/>
    <n v="18"/>
    <s v="grey"/>
    <x v="0"/>
    <x v="0"/>
    <s v="both ends rounded but flattened, many spiral striations"/>
    <x v="2"/>
    <m/>
    <m/>
    <s v="no"/>
    <m/>
  </r>
  <r>
    <s v="Cf9569"/>
    <s v="H"/>
    <s v="Thin"/>
    <m/>
    <n v="5"/>
    <n v="18"/>
    <s v="grey"/>
    <x v="1"/>
    <x v="0"/>
    <s v="both ends rounded but flattened, one striation but not in spiral"/>
    <x v="2"/>
    <m/>
    <m/>
    <s v="no"/>
    <m/>
  </r>
  <r>
    <s v="Cf9570"/>
    <s v="B"/>
    <s v="Cylindral"/>
    <m/>
    <n v="6"/>
    <n v="16"/>
    <s v="light grey "/>
    <x v="0"/>
    <x v="0"/>
    <s v="one end is more tapened than the other, many traces of gut"/>
    <x v="2"/>
    <m/>
    <m/>
    <s v="no"/>
    <m/>
  </r>
  <r>
    <s v="Cf9571"/>
    <s v="F"/>
    <s v="Spiral"/>
    <m/>
    <n v="6"/>
    <n v="11"/>
    <s v="light grey "/>
    <x v="1"/>
    <x v="1"/>
    <s v="incomplete, one end rounded, fex spiral striations"/>
    <x v="1"/>
    <m/>
    <m/>
    <s v="no"/>
    <m/>
  </r>
  <r>
    <s v="Cf9572"/>
    <s v="B"/>
    <s v="Cylindral"/>
    <m/>
    <n v="6"/>
    <n v="13"/>
    <s v="grey"/>
    <x v="0"/>
    <x v="0"/>
    <s v="both ends rounded but angular"/>
    <x v="1"/>
    <m/>
    <m/>
    <s v="no"/>
    <m/>
  </r>
  <r>
    <s v="Cf9573"/>
    <s v="F"/>
    <s v="Spiral"/>
    <m/>
    <n v="6"/>
    <n v="9"/>
    <s v="white"/>
    <x v="0"/>
    <x v="1"/>
    <s v="incomplete but spiral striations "/>
    <x v="4"/>
    <s v="Gyrolepis"/>
    <m/>
    <s v="no"/>
    <m/>
  </r>
  <r>
    <s v="Cf9574"/>
    <s v="H"/>
    <s v="Thin"/>
    <m/>
    <n v="10"/>
    <n v="9"/>
    <s v="white"/>
    <x v="1"/>
    <x v="1"/>
    <s v="incomplete"/>
    <x v="2"/>
    <m/>
    <m/>
    <s v="no"/>
    <m/>
  </r>
  <r>
    <s v="Cf9575"/>
    <s v="B"/>
    <s v="Cylindral"/>
    <m/>
    <n v="5"/>
    <n v="12"/>
    <s v="light grey "/>
    <x v="0"/>
    <x v="0"/>
    <s v="both ends rounded"/>
    <x v="2"/>
    <m/>
    <m/>
    <s v="no"/>
    <m/>
  </r>
  <r>
    <s v="Cf9576"/>
    <s v="irregular shape"/>
    <s v="irregular in shape"/>
    <m/>
    <n v="7"/>
    <n v="15"/>
    <s v="light brown "/>
    <x v="1"/>
    <x v="0"/>
    <s v="cylindral but curved at one end, L shape"/>
    <x v="1"/>
    <m/>
    <m/>
    <s v="no"/>
    <m/>
  </r>
  <r>
    <s v="Cf9577"/>
    <s v="B"/>
    <s v="Cylindral"/>
    <m/>
    <n v="6"/>
    <n v="10"/>
    <s v="white"/>
    <x v="1"/>
    <x v="0"/>
    <s v="both ends rounded"/>
    <x v="3"/>
    <m/>
    <s v="orientation scales"/>
    <s v="no"/>
    <m/>
  </r>
  <r>
    <s v="Cf9578"/>
    <s v="B"/>
    <s v="Cylindral"/>
    <m/>
    <n v="5"/>
    <n v="9"/>
    <s v="brown"/>
    <x v="1"/>
    <x v="0"/>
    <s v="both ends rounded"/>
    <x v="2"/>
    <m/>
    <m/>
    <s v="no"/>
    <m/>
  </r>
  <r>
    <s v="Cf9579"/>
    <s v="B"/>
    <s v="Cylindral"/>
    <m/>
    <n v="7"/>
    <n v="4"/>
    <s v="light brown "/>
    <x v="1"/>
    <x v="1"/>
    <s v="incomplete but cylindral"/>
    <x v="2"/>
    <m/>
    <m/>
    <s v="no"/>
    <m/>
  </r>
  <r>
    <s v="Cf9580"/>
    <s v="B"/>
    <s v="Rounded"/>
    <m/>
    <n v="8"/>
    <n v="7"/>
    <s v="light brown "/>
    <x v="0"/>
    <x v="0"/>
    <s v="rounded"/>
    <x v="2"/>
    <m/>
    <m/>
    <s v="no"/>
    <m/>
  </r>
  <r>
    <s v="Cf9581"/>
    <s v="unknown"/>
    <s v="incomplete"/>
    <m/>
    <n v="7"/>
    <n v="6"/>
    <s v="white"/>
    <x v="1"/>
    <x v="1"/>
    <s v="incomplete "/>
    <x v="2"/>
    <m/>
    <m/>
    <s v="no"/>
    <m/>
  </r>
  <r>
    <s v="Cf9582"/>
    <s v="H"/>
    <s v="Thin"/>
    <m/>
    <n v="5"/>
    <n v="10"/>
    <s v="grey"/>
    <x v="1"/>
    <x v="0"/>
    <m/>
    <x v="2"/>
    <m/>
    <m/>
    <s v="no"/>
    <m/>
  </r>
  <r>
    <s v="Cf9583"/>
    <s v="unknown"/>
    <s v="incomplete"/>
    <m/>
    <n v="6"/>
    <n v="6"/>
    <s v="white"/>
    <x v="0"/>
    <x v="1"/>
    <s v="incomplete but one end rounded"/>
    <x v="1"/>
    <m/>
    <m/>
    <s v="no"/>
    <m/>
  </r>
  <r>
    <s v="Cf9584"/>
    <s v="B"/>
    <s v="Cylindral"/>
    <m/>
    <n v="10"/>
    <n v="5"/>
    <s v="light grey "/>
    <x v="0"/>
    <x v="1"/>
    <s v="incomplete but one end rounded"/>
    <x v="1"/>
    <m/>
    <m/>
    <s v="no"/>
    <m/>
  </r>
  <r>
    <s v="Cf9585"/>
    <s v="irregular shape"/>
    <s v="irregular in shape"/>
    <m/>
    <n v="4"/>
    <n v="5"/>
    <s v="grey"/>
    <x v="1"/>
    <x v="0"/>
    <s v="kidney shape but small"/>
    <x v="2"/>
    <m/>
    <m/>
    <s v="no"/>
    <m/>
  </r>
  <r>
    <s v="Cf9586"/>
    <s v="H"/>
    <s v="Thin"/>
    <m/>
    <n v="4"/>
    <n v="10"/>
    <s v="light grey "/>
    <x v="0"/>
    <x v="0"/>
    <s v="tear shape"/>
    <x v="1"/>
    <m/>
    <m/>
    <s v="no"/>
    <m/>
  </r>
  <r>
    <s v="Cf9587"/>
    <s v="unknown"/>
    <s v="incomplete"/>
    <m/>
    <s v="unknown"/>
    <s v="unknown"/>
    <s v="black"/>
    <x v="1"/>
    <x v="1"/>
    <s v="very incomplete"/>
    <x v="2"/>
    <m/>
    <m/>
    <s v="no"/>
    <m/>
  </r>
  <r>
    <s v="Cf9589"/>
    <s v="H"/>
    <s v="Thin"/>
    <m/>
    <n v="7"/>
    <n v="10"/>
    <s v="light grey "/>
    <x v="0"/>
    <x v="1"/>
    <s v="incomplete but flattened"/>
    <x v="3"/>
    <s v="Gyrolepis"/>
    <m/>
    <s v="no"/>
    <m/>
  </r>
  <r>
    <s v="Cf9590"/>
    <s v="H"/>
    <s v="Thin"/>
    <m/>
    <n v="3"/>
    <n v="8"/>
    <s v="white"/>
    <x v="1"/>
    <x v="0"/>
    <s v="both ends rounded"/>
    <x v="2"/>
    <m/>
    <m/>
    <s v="no"/>
    <m/>
  </r>
  <r>
    <s v="Cf9591"/>
    <s v="unknown"/>
    <s v="incomplete"/>
    <m/>
    <s v="unknown"/>
    <s v="unknown"/>
    <s v="grey"/>
    <x v="0"/>
    <x v="1"/>
    <s v="too small and incomplete"/>
    <x v="4"/>
    <m/>
    <m/>
    <s v="no"/>
    <m/>
  </r>
  <r>
    <m/>
    <s v="unknown"/>
    <s v="incomplete"/>
    <m/>
    <m/>
    <m/>
    <m/>
    <x v="2"/>
    <x v="2"/>
    <s v="La même chose qu'au dessus "/>
    <x v="7"/>
    <s v="F1"/>
    <m/>
    <m/>
    <m/>
  </r>
  <r>
    <s v="Cf9592"/>
    <s v="B"/>
    <s v="Cylindral"/>
    <m/>
    <n v="5"/>
    <n v="8"/>
    <s v="brown"/>
    <x v="0"/>
    <x v="0"/>
    <s v="many traces of gut (striations from one end to the other)"/>
    <x v="1"/>
    <m/>
    <m/>
    <s v="no"/>
    <m/>
  </r>
  <r>
    <s v="Cf9594"/>
    <s v="B"/>
    <s v="Cylindral"/>
    <m/>
    <n v="7"/>
    <n v="5"/>
    <s v="white"/>
    <x v="1"/>
    <x v="1"/>
    <s v="incomplete but cylindral"/>
    <x v="2"/>
    <m/>
    <m/>
    <s v="no"/>
    <m/>
  </r>
  <r>
    <s v="Cf9595"/>
    <s v="F1"/>
    <s v="Spiral"/>
    <m/>
    <n v="4"/>
    <n v="11"/>
    <s v="dark grey "/>
    <x v="0"/>
    <x v="0"/>
    <s v="both ends tapered "/>
    <x v="4"/>
    <s v="Gyrolepis"/>
    <m/>
    <s v="no"/>
    <m/>
  </r>
  <r>
    <s v="Cf9596"/>
    <s v="irregular shape"/>
    <s v="irregular in shape"/>
    <m/>
    <n v="5"/>
    <n v="6"/>
    <s v="white"/>
    <x v="0"/>
    <x v="0"/>
    <s v="cylindral but curved  "/>
    <x v="1"/>
    <m/>
    <m/>
    <s v="no"/>
    <m/>
  </r>
  <r>
    <s v="Cf9597"/>
    <s v="unknown"/>
    <s v="incomplete"/>
    <m/>
    <s v="unknown"/>
    <s v="unknown"/>
    <s v="black"/>
    <x v="0"/>
    <x v="1"/>
    <s v="too small and incomplete"/>
    <x v="2"/>
    <m/>
    <m/>
    <s v="no"/>
    <m/>
  </r>
  <r>
    <s v="Cf9598"/>
    <s v="unknown"/>
    <s v="incomplete"/>
    <m/>
    <s v="unknown"/>
    <s v="unknown"/>
    <s v="white"/>
    <x v="0"/>
    <x v="1"/>
    <s v="too small and incomplete"/>
    <x v="2"/>
    <m/>
    <m/>
    <s v="no"/>
    <m/>
  </r>
  <r>
    <s v="Cf9599"/>
    <s v="irregular shape"/>
    <s v="irregular in shape"/>
    <m/>
    <n v="4"/>
    <n v="6"/>
    <s v="light grey "/>
    <x v="0"/>
    <x v="0"/>
    <s v="triangle shape"/>
    <x v="2"/>
    <m/>
    <m/>
    <s v="no"/>
    <m/>
  </r>
  <r>
    <s v="Cf9600"/>
    <s v="unknown"/>
    <s v="incomplete"/>
    <m/>
    <s v="unknown"/>
    <s v="unknown"/>
    <s v="white"/>
    <x v="0"/>
    <x v="1"/>
    <s v="too small and incomplete"/>
    <x v="2"/>
    <m/>
    <m/>
    <s v="no"/>
    <m/>
  </r>
  <r>
    <s v="Cf9601"/>
    <s v="F"/>
    <s v="Spiral"/>
    <m/>
    <n v="2"/>
    <n v="5"/>
    <s v="brown"/>
    <x v="1"/>
    <x v="0"/>
    <s v="pear shape"/>
    <x v="2"/>
    <m/>
    <m/>
    <s v="no"/>
    <m/>
  </r>
  <r>
    <s v="Cf10298"/>
    <s v="irregular shape"/>
    <s v="irregular in shape"/>
    <m/>
    <n v="24"/>
    <n v="28"/>
    <s v="browngreen"/>
    <x v="0"/>
    <x v="0"/>
    <s v="triangle shape, massive"/>
    <x v="1"/>
    <m/>
    <m/>
    <s v="no"/>
    <m/>
  </r>
  <r>
    <m/>
    <s v="irregular shape"/>
    <s v="irregular in shape"/>
    <m/>
    <m/>
    <m/>
    <m/>
    <x v="2"/>
    <x v="2"/>
    <s v="C'est la même chose qu'au dessus "/>
    <x v="8"/>
    <m/>
    <m/>
    <m/>
    <m/>
  </r>
  <r>
    <m/>
    <s v="irregular shape"/>
    <s v="irregular in shape"/>
    <m/>
    <m/>
    <m/>
    <m/>
    <x v="2"/>
    <x v="2"/>
    <s v="C'est la même chose qu'au dessus "/>
    <x v="8"/>
    <m/>
    <m/>
    <m/>
    <m/>
  </r>
  <r>
    <m/>
    <s v="irregular shape"/>
    <s v="irregular in shape"/>
    <m/>
    <m/>
    <m/>
    <m/>
    <x v="2"/>
    <x v="2"/>
    <s v="C'est la même chose qu'au dessus "/>
    <x v="8"/>
    <m/>
    <m/>
    <m/>
    <m/>
  </r>
  <r>
    <s v="Cf9943"/>
    <s v="B"/>
    <s v="Cylindral"/>
    <s v="Eucoprus? "/>
    <n v="22"/>
    <n v="24"/>
    <s v="brown"/>
    <x v="0"/>
    <x v="0"/>
    <s v="one end rounded and the other slightly tapered as a triangle"/>
    <x v="3"/>
    <m/>
    <m/>
    <s v="no"/>
    <m/>
  </r>
  <r>
    <s v="Cf9977"/>
    <s v="irregular shape"/>
    <s v="irregular in shape"/>
    <m/>
    <n v="8"/>
    <n v="13"/>
    <s v="brown"/>
    <x v="0"/>
    <x v="0"/>
    <s v="odd shape very angulate, very specific texture"/>
    <x v="2"/>
    <m/>
    <m/>
    <s v="no"/>
    <m/>
  </r>
  <r>
    <s v="Cf10044"/>
    <s v="irregular shape"/>
    <s v="irregular in shape"/>
    <m/>
    <n v="2"/>
    <n v="4"/>
    <s v="black"/>
    <x v="1"/>
    <x v="0"/>
    <s v="pyramidal shape "/>
    <x v="2"/>
    <m/>
    <m/>
    <s v="no"/>
    <m/>
  </r>
  <r>
    <s v="Cf10035"/>
    <s v="F"/>
    <s v="Spiral"/>
    <m/>
    <n v="6"/>
    <n v="21"/>
    <s v="brown"/>
    <x v="1"/>
    <x v="0"/>
    <s v="odd shape, spiral striations "/>
    <x v="2"/>
    <m/>
    <m/>
    <s v="no"/>
    <m/>
  </r>
  <r>
    <s v="Cf10036"/>
    <s v="B"/>
    <s v="Cylindral"/>
    <m/>
    <n v="8"/>
    <n v="13"/>
    <s v="dark brown "/>
    <x v="1"/>
    <x v="0"/>
    <s v="very angular, both ends rounded but one very flattened"/>
    <x v="1"/>
    <m/>
    <m/>
    <s v="no"/>
    <m/>
  </r>
  <r>
    <s v="Cf10037"/>
    <s v="B"/>
    <s v="Cylindral"/>
    <m/>
    <n v="5"/>
    <n v="14"/>
    <s v="yellow"/>
    <x v="1"/>
    <x v="0"/>
    <s v="both ends rounded"/>
    <x v="2"/>
    <m/>
    <m/>
    <s v="no"/>
    <m/>
  </r>
  <r>
    <s v="Cf10032"/>
    <s v="B"/>
    <s v="Cylindral"/>
    <m/>
    <n v="9"/>
    <n v="13"/>
    <s v="brown"/>
    <x v="1"/>
    <x v="1"/>
    <s v="incomplete, one end rounded"/>
    <x v="1"/>
    <m/>
    <m/>
    <s v="no"/>
    <m/>
  </r>
  <r>
    <s v="Cf10033"/>
    <s v="F1"/>
    <s v="Spiral"/>
    <m/>
    <n v="8"/>
    <n v="18"/>
    <s v="brown"/>
    <x v="0"/>
    <x v="1"/>
    <s v="incomplete, one end rounded, visible last whorl, traces of gut"/>
    <x v="1"/>
    <m/>
    <m/>
    <s v="no"/>
    <m/>
  </r>
  <r>
    <s v="Cf10034"/>
    <s v="B"/>
    <s v="Cylindral"/>
    <m/>
    <n v="5"/>
    <n v="12"/>
    <s v="brown"/>
    <x v="0"/>
    <x v="1"/>
    <s v="one side is broken "/>
    <x v="1"/>
    <m/>
    <m/>
    <s v="no"/>
    <m/>
  </r>
  <r>
    <s v="Cf9841"/>
    <s v="B"/>
    <s v="Cylindral"/>
    <s v="Eucoprus like "/>
    <n v="26"/>
    <n v="35"/>
    <s v="grey"/>
    <x v="0"/>
    <x v="0"/>
    <s v="one end rounded and the other slightly tapered, one side is darker than the other, massive "/>
    <x v="2"/>
    <m/>
    <m/>
    <s v="no"/>
    <m/>
  </r>
  <r>
    <s v="Cf9842"/>
    <s v="irregular shape"/>
    <s v="irregular in shape"/>
    <m/>
    <n v="27"/>
    <n v="44"/>
    <s v="grey"/>
    <x v="0"/>
    <x v="0"/>
    <s v="many irregularities like holes and dimples, very irregular surface, both ends are tapened "/>
    <x v="4"/>
    <m/>
    <m/>
    <s v="no"/>
    <m/>
  </r>
  <r>
    <s v="Cf9843"/>
    <s v="B"/>
    <s v="Cylindral"/>
    <m/>
    <n v="15"/>
    <n v="26"/>
    <s v=" brown"/>
    <x v="0"/>
    <x v="1"/>
    <s v="incomplete, one end rounded but irregular, many striations from one end to the other "/>
    <x v="1"/>
    <m/>
    <m/>
    <s v="no"/>
    <m/>
  </r>
  <r>
    <s v="Cf9844"/>
    <s v="B"/>
    <s v="Cylindral"/>
    <m/>
    <n v="11"/>
    <n v="27"/>
    <s v="dark brown "/>
    <x v="0"/>
    <x v="0"/>
    <s v="one end rounded and the other slightly tapered"/>
    <x v="4"/>
    <m/>
    <m/>
    <s v="no"/>
    <m/>
  </r>
  <r>
    <s v="Cf9845"/>
    <s v="B"/>
    <s v="Cylindral"/>
    <m/>
    <n v="9"/>
    <n v="21"/>
    <s v="dark brown "/>
    <x v="1"/>
    <x v="0"/>
    <s v="both ends rounded, many traces of gut but smooth, on two parts (broken)"/>
    <x v="2"/>
    <m/>
    <m/>
    <s v="no"/>
    <m/>
  </r>
  <r>
    <s v="Cf9846"/>
    <s v="H"/>
    <s v="Thin"/>
    <m/>
    <n v="11"/>
    <n v="26"/>
    <s v="grey"/>
    <x v="0"/>
    <x v="0"/>
    <s v="one end rounded and the oter flattened"/>
    <x v="2"/>
    <m/>
    <m/>
    <s v="no"/>
    <m/>
  </r>
  <r>
    <s v="Cf9847"/>
    <s v="B"/>
    <s v="Cylindral"/>
    <m/>
    <n v="10"/>
    <n v="23"/>
    <s v="brown"/>
    <x v="0"/>
    <x v="0"/>
    <s v="many traces"/>
    <x v="2"/>
    <m/>
    <m/>
    <s v="no"/>
    <m/>
  </r>
  <r>
    <s v="Cf9848"/>
    <s v="F2"/>
    <s v="Spiral"/>
    <m/>
    <n v="8"/>
    <n v="19"/>
    <s v="light grey "/>
    <x v="0"/>
    <x v="0"/>
    <s v="one big spiral striation"/>
    <x v="1"/>
    <m/>
    <m/>
    <s v="no"/>
    <m/>
  </r>
  <r>
    <s v="Cf9849"/>
    <s v="irregular shape"/>
    <s v="irregular in shape"/>
    <m/>
    <n v="8"/>
    <n v="12"/>
    <s v="orange"/>
    <x v="0"/>
    <x v="0"/>
    <s v="very uncommon shape, like many littles balls glued together"/>
    <x v="1"/>
    <m/>
    <m/>
    <s v="no"/>
    <m/>
  </r>
  <r>
    <s v="Cf9850"/>
    <s v="B"/>
    <s v="Cylindral"/>
    <m/>
    <n v="7"/>
    <n v="23"/>
    <s v="light grey "/>
    <x v="0"/>
    <x v="0"/>
    <s v="in two parts (broken), the inside is brown "/>
    <x v="2"/>
    <m/>
    <m/>
    <s v="no"/>
    <m/>
  </r>
  <r>
    <s v="Cf9851"/>
    <s v="B"/>
    <s v="Rounded"/>
    <m/>
    <n v="11"/>
    <n v="10"/>
    <s v="grey"/>
    <x v="0"/>
    <x v="0"/>
    <s v="both ends flattened, many irregularities"/>
    <x v="2"/>
    <m/>
    <m/>
    <s v="no"/>
    <m/>
  </r>
  <r>
    <s v="Cf9852"/>
    <s v="F1"/>
    <s v="Spiral"/>
    <m/>
    <n v="10"/>
    <n v="24"/>
    <s v="brown"/>
    <x v="1"/>
    <x v="1"/>
    <s v="incomplete, but visible last whorl, many dimples"/>
    <x v="4"/>
    <m/>
    <m/>
    <s v="no"/>
    <m/>
  </r>
  <r>
    <s v="Cf9853"/>
    <s v="B"/>
    <s v="Cylindral"/>
    <m/>
    <n v="6"/>
    <n v="19"/>
    <s v="brown"/>
    <x v="0"/>
    <x v="0"/>
    <s v="both ends rounded "/>
    <x v="2"/>
    <m/>
    <m/>
    <s v="no"/>
    <m/>
  </r>
  <r>
    <s v="Cf9854"/>
    <s v="irregular shape"/>
    <s v="irregular in shape"/>
    <m/>
    <n v="14"/>
    <n v="20"/>
    <s v="light grey "/>
    <x v="0"/>
    <x v="0"/>
    <s v="odd shape, many irregularities, very angulate shape "/>
    <x v="2"/>
    <m/>
    <m/>
    <s v="no"/>
    <m/>
  </r>
  <r>
    <s v="Cf9855"/>
    <s v="H"/>
    <s v="Thin"/>
    <m/>
    <n v="13"/>
    <n v="20"/>
    <s v="light brown "/>
    <x v="1"/>
    <x v="0"/>
    <s v="triangle shape  "/>
    <x v="2"/>
    <m/>
    <m/>
    <s v="no"/>
    <m/>
  </r>
  <r>
    <s v="Cf9856"/>
    <s v="F1"/>
    <s v="Spiral"/>
    <m/>
    <n v="6"/>
    <n v="22"/>
    <s v="grey"/>
    <x v="0"/>
    <x v="0"/>
    <s v="visible last whorl "/>
    <x v="4"/>
    <s v="round scales included "/>
    <m/>
    <s v="no"/>
    <m/>
  </r>
  <r>
    <s v="Cf9857"/>
    <s v="B"/>
    <s v="Cylindral"/>
    <m/>
    <n v="8"/>
    <n v="15"/>
    <s v="brown"/>
    <x v="1"/>
    <x v="1"/>
    <s v="one side is darker than the other, incomplete, one end is rounded , many traces of gut "/>
    <x v="2"/>
    <m/>
    <m/>
    <s v="no"/>
    <m/>
  </r>
  <r>
    <s v="Cf9858"/>
    <s v="B"/>
    <s v="Cylindral"/>
    <m/>
    <n v="7"/>
    <n v="17"/>
    <s v="light grey "/>
    <x v="1"/>
    <x v="0"/>
    <s v="a bit irregular because of many littles striations but not in spiral "/>
    <x v="2"/>
    <m/>
    <m/>
    <s v="no"/>
    <m/>
  </r>
  <r>
    <s v="Cf9859"/>
    <s v="B"/>
    <s v="Cylindral"/>
    <m/>
    <n v="7"/>
    <n v="17"/>
    <s v="brown"/>
    <x v="0"/>
    <x v="1"/>
    <s v="one end is incompleten the other is rounded"/>
    <x v="1"/>
    <m/>
    <m/>
    <s v="no"/>
    <m/>
  </r>
  <r>
    <s v="Cf9860"/>
    <s v="F"/>
    <s v="Spiral"/>
    <m/>
    <n v="8"/>
    <n v="16"/>
    <s v="grey"/>
    <x v="1"/>
    <x v="0"/>
    <s v="two spirals striations, both ends tapered"/>
    <x v="2"/>
    <m/>
    <m/>
    <s v="no"/>
    <m/>
  </r>
  <r>
    <s v="Cf9861"/>
    <s v="irregular shape"/>
    <s v="irregular in shape"/>
    <m/>
    <n v="11"/>
    <n v="15"/>
    <s v="light brown "/>
    <x v="1"/>
    <x v="0"/>
    <s v="rounded but one side is very angular like a triangle shape "/>
    <x v="2"/>
    <m/>
    <m/>
    <s v="no"/>
    <m/>
  </r>
  <r>
    <s v="Cf9862"/>
    <s v="unknown"/>
    <s v="incomplete"/>
    <m/>
    <n v="15"/>
    <n v="12"/>
    <s v="grey"/>
    <x v="1"/>
    <x v="1"/>
    <s v="many traces, incomplete but looks cylindral flattened"/>
    <x v="2"/>
    <m/>
    <m/>
    <s v="no"/>
    <m/>
  </r>
  <r>
    <s v="Cf9863"/>
    <s v="B"/>
    <s v="Cylindral"/>
    <m/>
    <n v="10"/>
    <n v="11"/>
    <s v="brown"/>
    <x v="1"/>
    <x v="1"/>
    <s v="incomplete"/>
    <x v="4"/>
    <s v="few round scales"/>
    <m/>
    <s v="no"/>
    <m/>
  </r>
  <r>
    <s v="Cf9864"/>
    <s v="F"/>
    <s v="Spiral"/>
    <m/>
    <n v="6"/>
    <n v="13"/>
    <s v="brown"/>
    <x v="0"/>
    <x v="1"/>
    <s v="many spiral striations, incomplete, one end rounded"/>
    <x v="3"/>
    <m/>
    <m/>
    <s v="no"/>
    <m/>
  </r>
  <r>
    <s v="Cf9865"/>
    <s v="unknown"/>
    <s v="incomplete"/>
    <m/>
    <n v="8"/>
    <n v="7"/>
    <s v="brown"/>
    <x v="0"/>
    <x v="1"/>
    <s v="incomplete, but one big spiral striation maybe a F type "/>
    <x v="4"/>
    <s v="Gyrolepis "/>
    <m/>
    <s v="no"/>
    <m/>
  </r>
  <r>
    <s v="Cf9866"/>
    <s v="irregular shape"/>
    <s v="irregular in shape"/>
    <m/>
    <n v="8"/>
    <n v="17"/>
    <s v="light grey "/>
    <x v="1"/>
    <x v="0"/>
    <s v="odd shape with big dimples both sides, triangular shape "/>
    <x v="2"/>
    <m/>
    <m/>
    <s v="no"/>
    <m/>
  </r>
  <r>
    <s v="Cf9867"/>
    <s v="B"/>
    <s v="Cylindral"/>
    <m/>
    <n v="6"/>
    <n v="13"/>
    <s v="light grey "/>
    <x v="1"/>
    <x v="0"/>
    <s v="many striations but not in spiral "/>
    <x v="2"/>
    <m/>
    <m/>
    <s v="no"/>
    <m/>
  </r>
  <r>
    <s v="Cf9868"/>
    <s v="F1"/>
    <s v="Spiral"/>
    <m/>
    <n v="6"/>
    <n v="13"/>
    <s v="brown"/>
    <x v="0"/>
    <x v="1"/>
    <s v="incomplete, one end rounded, visible last whorl, traces of gut"/>
    <x v="4"/>
    <m/>
    <m/>
    <s v="no"/>
    <m/>
  </r>
  <r>
    <s v="Cf9869"/>
    <s v="B"/>
    <s v="Cylindral"/>
    <m/>
    <n v="3"/>
    <n v="10"/>
    <s v="dark brown "/>
    <x v="1"/>
    <x v="0"/>
    <s v="one end rounded and the other very flattened, striations but not in spiral "/>
    <x v="2"/>
    <m/>
    <m/>
    <s v="no"/>
    <m/>
  </r>
  <r>
    <s v="Cf9870"/>
    <s v="irregular shape"/>
    <s v="irregular in shape"/>
    <m/>
    <n v="8"/>
    <n v="16"/>
    <s v="light brown "/>
    <x v="1"/>
    <x v="0"/>
    <s v="triangular shape, flattened"/>
    <x v="1"/>
    <m/>
    <m/>
    <s v="no"/>
    <m/>
  </r>
  <r>
    <s v="Cf9871"/>
    <s v="B"/>
    <s v="Cylindral"/>
    <m/>
    <n v="8"/>
    <n v="12"/>
    <s v="brown"/>
    <x v="1"/>
    <x v="0"/>
    <s v="both ends rounded, many striations but not in spiral "/>
    <x v="4"/>
    <m/>
    <m/>
    <s v="no"/>
    <m/>
  </r>
  <r>
    <s v="Cf9872"/>
    <s v="B"/>
    <s v="Cylindral"/>
    <m/>
    <n v="4"/>
    <n v="11"/>
    <s v="brown"/>
    <x v="0"/>
    <x v="0"/>
    <s v="both ends rounded, many traces "/>
    <x v="2"/>
    <m/>
    <m/>
    <s v="no"/>
    <m/>
  </r>
  <r>
    <s v="Cf9873"/>
    <s v="B"/>
    <s v="Cylindral"/>
    <m/>
    <n v="7"/>
    <n v="12"/>
    <s v="light grey "/>
    <x v="0"/>
    <x v="1"/>
    <s v="incomplete, one end rounded but irregular  "/>
    <x v="1"/>
    <m/>
    <m/>
    <s v="no"/>
    <m/>
  </r>
  <r>
    <s v="Cf9874"/>
    <s v="B"/>
    <s v="Cylindral"/>
    <m/>
    <n v="5"/>
    <n v="9"/>
    <s v="light brown "/>
    <x v="1"/>
    <x v="0"/>
    <s v="both ends rounded "/>
    <x v="1"/>
    <m/>
    <m/>
    <s v="no"/>
    <m/>
  </r>
  <r>
    <s v="Cf9875"/>
    <s v="F1"/>
    <s v="Spiral"/>
    <m/>
    <n v="5"/>
    <n v="14"/>
    <s v="light grey "/>
    <x v="0"/>
    <x v="0"/>
    <s v="both ends are slightly tapered , scroll type "/>
    <x v="2"/>
    <m/>
    <m/>
    <s v="no"/>
    <m/>
  </r>
  <r>
    <s v="Cf9876"/>
    <s v="irregular shape"/>
    <s v="irregular in shape"/>
    <m/>
    <n v="7"/>
    <n v="9"/>
    <s v="light brown "/>
    <x v="0"/>
    <x v="0"/>
    <s v="one end rounded and the other very tapered"/>
    <x v="4"/>
    <s v="long and square scales"/>
    <m/>
    <s v="no"/>
    <m/>
  </r>
  <r>
    <s v="Cf9877"/>
    <s v="B"/>
    <s v="Cylindral"/>
    <m/>
    <n v="4"/>
    <n v="6"/>
    <s v="brown"/>
    <x v="1"/>
    <x v="0"/>
    <s v="small with a end very tapened and the other very rounded "/>
    <x v="2"/>
    <m/>
    <m/>
    <s v="no"/>
    <m/>
  </r>
  <r>
    <s v="Cf9878"/>
    <s v="B"/>
    <s v="Rounded"/>
    <m/>
    <n v="10"/>
    <n v="10"/>
    <s v="light grey "/>
    <x v="0"/>
    <x v="0"/>
    <s v="one side is flattened, many traces"/>
    <x v="3"/>
    <m/>
    <m/>
    <s v="no"/>
    <m/>
  </r>
  <r>
    <s v="Cf9879"/>
    <s v="B"/>
    <s v="Cylindral"/>
    <m/>
    <n v="6"/>
    <n v="12"/>
    <s v="brown"/>
    <x v="0"/>
    <x v="0"/>
    <s v="both ends rounded, big striations but not in spiral"/>
    <x v="1"/>
    <m/>
    <m/>
    <s v="no"/>
    <m/>
  </r>
  <r>
    <s v="Cf9880"/>
    <s v="irregular shape"/>
    <s v="irregular in shape"/>
    <m/>
    <n v="10"/>
    <n v="11"/>
    <s v="light grey "/>
    <x v="0"/>
    <x v="0"/>
    <s v="slightly flattened, many irregularities "/>
    <x v="3"/>
    <s v="something looking like a hive"/>
    <m/>
    <s v="no"/>
    <m/>
  </r>
  <r>
    <s v="Cf9881"/>
    <s v="B"/>
    <s v="Cylindral"/>
    <m/>
    <n v="3"/>
    <n v="6"/>
    <s v="brown"/>
    <x v="1"/>
    <x v="0"/>
    <s v="both ends rounded "/>
    <x v="2"/>
    <m/>
    <m/>
    <s v="no"/>
    <m/>
  </r>
  <r>
    <s v="Cf9882"/>
    <s v="F"/>
    <s v="Spiral"/>
    <m/>
    <n v="6"/>
    <n v="10"/>
    <s v="grey"/>
    <x v="1"/>
    <x v="0"/>
    <s v="both ends rounded but one slightly tapered than the othe r"/>
    <x v="4"/>
    <m/>
    <m/>
    <s v="no"/>
    <m/>
  </r>
  <r>
    <s v="Cf9883"/>
    <s v="H"/>
    <s v="Thin"/>
    <m/>
    <n v="5"/>
    <n v="11"/>
    <s v="light grey "/>
    <x v="0"/>
    <x v="0"/>
    <s v="few traces "/>
    <x v="1"/>
    <m/>
    <m/>
    <s v="no"/>
    <m/>
  </r>
  <r>
    <s v="Cf9884"/>
    <s v="irregular shape"/>
    <s v="irregular in shape"/>
    <m/>
    <n v="11"/>
    <n v="14"/>
    <s v="dark grey "/>
    <x v="0"/>
    <x v="0"/>
    <s v="triangular shape, many irregularities "/>
    <x v="4"/>
    <m/>
    <m/>
    <s v="no"/>
    <m/>
  </r>
  <r>
    <s v="Cf9885"/>
    <s v="H"/>
    <s v="Thin"/>
    <m/>
    <n v="7"/>
    <n v="7"/>
    <s v="brown"/>
    <x v="0"/>
    <x v="0"/>
    <s v="triangular shape"/>
    <x v="1"/>
    <m/>
    <m/>
    <s v="no"/>
    <m/>
  </r>
  <r>
    <s v="Cf9886"/>
    <s v="irregular shape"/>
    <s v="irregular in shape"/>
    <m/>
    <n v="9"/>
    <n v="12"/>
    <s v="light brown "/>
    <x v="0"/>
    <x v="0"/>
    <s v="rounded  "/>
    <x v="4"/>
    <s v="big scales"/>
    <m/>
    <s v="no"/>
    <m/>
  </r>
  <r>
    <s v="Cf9887"/>
    <s v="B"/>
    <s v="Cylindral"/>
    <m/>
    <n v="5"/>
    <n v="8"/>
    <s v="light brown "/>
    <x v="0"/>
    <x v="1"/>
    <s v="incomplete, one end rounded "/>
    <x v="3"/>
    <s v="Gyrolepis "/>
    <m/>
    <s v="no"/>
    <m/>
  </r>
  <r>
    <s v="Cf9888"/>
    <s v="B"/>
    <s v="Cylindral"/>
    <m/>
    <n v="9"/>
    <n v="10"/>
    <s v="brown"/>
    <x v="0"/>
    <x v="1"/>
    <s v="seems incomplete, flattened, many traces of gut"/>
    <x v="2"/>
    <m/>
    <m/>
    <s v="no"/>
    <m/>
  </r>
  <r>
    <s v="Cf9889"/>
    <s v="irregular shape"/>
    <s v="irregular in shape"/>
    <m/>
    <n v="6"/>
    <n v="14"/>
    <s v="dark brown "/>
    <x v="0"/>
    <x v="0"/>
    <s v="tear shape, one end rounded and the other very tapered "/>
    <x v="4"/>
    <s v="one bigger than the other"/>
    <m/>
    <s v="no"/>
    <m/>
  </r>
  <r>
    <s v="Cf9890"/>
    <s v="irregular shape"/>
    <s v="irregular in shape"/>
    <m/>
    <n v="4"/>
    <n v="8"/>
    <s v="dark brown "/>
    <x v="0"/>
    <x v="0"/>
    <s v="odd shape"/>
    <x v="3"/>
    <m/>
    <m/>
    <s v="no"/>
    <m/>
  </r>
  <r>
    <s v="Cf9891"/>
    <s v="F"/>
    <s v="Spiral"/>
    <m/>
    <n v="6"/>
    <n v="13"/>
    <s v="light grey "/>
    <x v="1"/>
    <x v="0"/>
    <s v="both ends rounded, one big spiral striation "/>
    <x v="2"/>
    <m/>
    <m/>
    <s v="no"/>
    <m/>
  </r>
  <r>
    <s v="Cf9892"/>
    <s v="irregular shape"/>
    <s v="irregular in shape"/>
    <m/>
    <n v="5"/>
    <n v="11"/>
    <s v="grey"/>
    <x v="0"/>
    <x v="0"/>
    <s v="flattened, but both ends quite rounded "/>
    <x v="4"/>
    <m/>
    <m/>
    <s v="no"/>
    <m/>
  </r>
  <r>
    <s v="Cf9893"/>
    <s v="B"/>
    <s v="Cylindral"/>
    <m/>
    <n v="3"/>
    <n v="7"/>
    <s v="dark brown "/>
    <x v="0"/>
    <x v="0"/>
    <s v="very small, both ends rounded "/>
    <x v="3"/>
    <s v="Gyrolepis "/>
    <m/>
    <s v="no"/>
    <m/>
  </r>
  <r>
    <s v="Cf9894"/>
    <s v="B"/>
    <s v="Cylindral"/>
    <m/>
    <n v="4"/>
    <n v="11"/>
    <s v="light brown "/>
    <x v="0"/>
    <x v="1"/>
    <s v="incomplete, one end rounded"/>
    <x v="4"/>
    <m/>
    <m/>
    <s v="no"/>
    <m/>
  </r>
  <r>
    <s v="Cf9895"/>
    <s v="B"/>
    <s v="Cylindral"/>
    <m/>
    <n v="4"/>
    <n v="10"/>
    <s v="brown"/>
    <x v="1"/>
    <x v="0"/>
    <s v="both ends rounded, slightly a shape of a tear "/>
    <x v="1"/>
    <m/>
    <m/>
    <s v="no"/>
    <m/>
  </r>
  <r>
    <s v="Cf9896"/>
    <s v="unknown"/>
    <s v="incomplete"/>
    <m/>
    <n v="5"/>
    <n v="10"/>
    <s v="white"/>
    <x v="1"/>
    <x v="1"/>
    <s v="incomplete, very angulate"/>
    <x v="4"/>
    <m/>
    <m/>
    <s v="no"/>
    <m/>
  </r>
  <r>
    <s v="Cf9897"/>
    <s v="irregular shape"/>
    <s v="irregular in shape"/>
    <m/>
    <n v="5"/>
    <n v="7"/>
    <s v="grey"/>
    <x v="1"/>
    <x v="0"/>
    <s v="very angulate, like a pyramidal shape"/>
    <x v="2"/>
    <m/>
    <m/>
    <s v="no"/>
    <m/>
  </r>
  <r>
    <s v="Cf9898"/>
    <s v="irregular shape"/>
    <s v="irregular in shape"/>
    <m/>
    <n v="11"/>
    <n v="12"/>
    <s v="grey"/>
    <x v="0"/>
    <x v="0"/>
    <s v="triangle shape, few traces"/>
    <x v="2"/>
    <m/>
    <m/>
    <s v="no"/>
    <m/>
  </r>
  <r>
    <s v="Cf9899"/>
    <s v="irregular shape"/>
    <s v="irregular in shape"/>
    <m/>
    <n v="8"/>
    <n v="12"/>
    <s v="brown"/>
    <x v="0"/>
    <x v="0"/>
    <s v="odd shape, like many balls glued together but in a cylindral shape "/>
    <x v="2"/>
    <m/>
    <m/>
    <s v="no"/>
    <m/>
  </r>
  <r>
    <s v="Cf9900"/>
    <s v="B"/>
    <s v="Rounded"/>
    <m/>
    <n v="9"/>
    <n v="9"/>
    <s v="light brown "/>
    <x v="0"/>
    <x v="1"/>
    <s v="rounded but flattened, seems incomplete "/>
    <x v="1"/>
    <s v="Gyrolepis "/>
    <m/>
    <s v="no"/>
    <m/>
  </r>
  <r>
    <s v="Cf9901"/>
    <s v="H"/>
    <s v="Thin"/>
    <m/>
    <n v="10"/>
    <n v="8"/>
    <s v="light brown "/>
    <x v="1"/>
    <x v="1"/>
    <s v="incomplete but really flattened, half of an ovoïd "/>
    <x v="2"/>
    <m/>
    <m/>
    <s v="no"/>
    <m/>
  </r>
  <r>
    <s v="Cf9902"/>
    <s v="F"/>
    <s v="Spiral"/>
    <m/>
    <n v="5"/>
    <n v="8"/>
    <s v="brown"/>
    <x v="0"/>
    <x v="0"/>
    <s v="can see very well the different layers, many spiral striations "/>
    <x v="3"/>
    <m/>
    <s v="scale orientation transversal"/>
    <s v="maybe for the scale orientation "/>
    <m/>
  </r>
  <r>
    <s v="Cf9903"/>
    <s v="unknown"/>
    <s v="incomplete"/>
    <m/>
    <s v="unknown"/>
    <s v="unknown"/>
    <s v="black"/>
    <x v="0"/>
    <x v="1"/>
    <s v="very incompleten very angulate"/>
    <x v="2"/>
    <m/>
    <m/>
    <m/>
    <m/>
  </r>
  <r>
    <s v="Cf9904"/>
    <s v="B"/>
    <s v="Cylindral"/>
    <m/>
    <n v="3"/>
    <n v="7"/>
    <s v="light grey "/>
    <x v="0"/>
    <x v="1"/>
    <s v="many striations but not in spiral, seems incomplete"/>
    <x v="1"/>
    <m/>
    <m/>
    <m/>
    <m/>
  </r>
  <r>
    <s v="Cf9905"/>
    <s v="unknown"/>
    <s v="incomplete"/>
    <m/>
    <n v="3"/>
    <n v="8"/>
    <s v="black"/>
    <x v="1"/>
    <x v="1"/>
    <s v="very incomplete in width and lenght"/>
    <x v="2"/>
    <m/>
    <m/>
    <m/>
    <m/>
  </r>
  <r>
    <s v="Cf9906"/>
    <s v="irregular shape"/>
    <s v="irregular in shape"/>
    <m/>
    <n v="5"/>
    <n v="9"/>
    <s v="grey"/>
    <x v="0"/>
    <x v="0"/>
    <s v="many traces of gut"/>
    <x v="2"/>
    <m/>
    <m/>
    <s v="maybe for the traces of gut, parralles "/>
    <m/>
  </r>
  <r>
    <s v="Cf9907"/>
    <s v="unknown"/>
    <s v="incomplete"/>
    <m/>
    <s v="unknown"/>
    <s v="unknown"/>
    <s v="white"/>
    <x v="0"/>
    <x v="1"/>
    <s v="very small and incomplete"/>
    <x v="1"/>
    <s v="very big and complete scale"/>
    <m/>
    <s v="maybe for the complete scale "/>
    <m/>
  </r>
  <r>
    <s v="Cf9908"/>
    <s v="H"/>
    <s v="Thin"/>
    <m/>
    <n v="5"/>
    <n v="9"/>
    <s v="brown"/>
    <x v="0"/>
    <x v="0"/>
    <s v="quite a tear shape "/>
    <x v="1"/>
    <m/>
    <m/>
    <m/>
    <m/>
  </r>
  <r>
    <s v="Cf9909"/>
    <s v="F1"/>
    <s v="Spiral"/>
    <m/>
    <n v="3"/>
    <n v="10"/>
    <s v="light grey "/>
    <x v="0"/>
    <x v="0"/>
    <s v="visible last whorl "/>
    <x v="4"/>
    <m/>
    <m/>
    <m/>
    <m/>
  </r>
  <r>
    <s v="Cf9910"/>
    <s v="H"/>
    <s v="Thin"/>
    <m/>
    <n v="4"/>
    <n v="8"/>
    <s v="grey"/>
    <x v="1"/>
    <x v="0"/>
    <s v="ovoïd, both ends rounded"/>
    <x v="2"/>
    <m/>
    <m/>
    <m/>
    <m/>
  </r>
  <r>
    <s v="Cf9912"/>
    <s v="irregular shape"/>
    <s v="irregular in shape"/>
    <m/>
    <n v="6"/>
    <n v="8"/>
    <s v="light brown "/>
    <x v="1"/>
    <x v="0"/>
    <s v="flattened, but both ends rounded "/>
    <x v="4"/>
    <m/>
    <m/>
    <m/>
    <m/>
  </r>
  <r>
    <s v="Cf9913"/>
    <s v="B"/>
    <s v="Cylindral"/>
    <m/>
    <n v="3"/>
    <n v="6"/>
    <s v="light brown "/>
    <x v="1"/>
    <x v="1"/>
    <s v="incomplete, but cylindral"/>
    <x v="1"/>
    <s v="Gyrolepis"/>
    <m/>
    <m/>
    <m/>
  </r>
  <r>
    <s v="Cf9914"/>
    <s v="irregular shape"/>
    <s v="irregular in shape"/>
    <m/>
    <n v="9"/>
    <n v="9"/>
    <s v="brown"/>
    <x v="0"/>
    <x v="1"/>
    <s v="quite rounded, incomplete"/>
    <x v="2"/>
    <m/>
    <m/>
    <m/>
    <m/>
  </r>
  <r>
    <s v="Cf9915"/>
    <s v="B"/>
    <s v="Rounded"/>
    <m/>
    <n v="4"/>
    <n v="4"/>
    <s v="dark brown "/>
    <x v="1"/>
    <x v="0"/>
    <s v="round"/>
    <x v="2"/>
    <m/>
    <m/>
    <m/>
    <m/>
  </r>
  <r>
    <s v="Cf9819"/>
    <s v="B"/>
    <s v="Cylindral"/>
    <m/>
    <n v="13"/>
    <n v="30"/>
    <s v="grey"/>
    <x v="1"/>
    <x v="0"/>
    <s v="both ends rounded, but flattened"/>
    <x v="2"/>
    <m/>
    <m/>
    <m/>
    <m/>
  </r>
  <r>
    <s v="Cf9820"/>
    <s v="F1"/>
    <s v="Spiral"/>
    <m/>
    <n v="7"/>
    <n v="20"/>
    <s v="brown"/>
    <x v="0"/>
    <x v="0"/>
    <s v="both ends tapered, visible last whorl"/>
    <x v="3"/>
    <s v="Gyrolepis"/>
    <s v="very good orientation scale"/>
    <s v="maybe for the orientation and the quantity "/>
    <m/>
  </r>
  <r>
    <s v="Cf9821"/>
    <s v="F"/>
    <s v="Spiral"/>
    <m/>
    <n v="11"/>
    <n v="21"/>
    <s v="brown"/>
    <x v="0"/>
    <x v="0"/>
    <s v="one side tapened and the other rounded, two spiral striations"/>
    <x v="3"/>
    <m/>
    <m/>
    <m/>
    <m/>
  </r>
  <r>
    <s v="Cf9822"/>
    <s v="B"/>
    <s v="Cylindral"/>
    <m/>
    <n v="8"/>
    <n v="20"/>
    <s v="brown"/>
    <x v="1"/>
    <x v="0"/>
    <s v="littles dimples but cylindral "/>
    <x v="2"/>
    <m/>
    <m/>
    <m/>
    <m/>
  </r>
  <r>
    <s v="Cf9823"/>
    <s v="F2"/>
    <s v="Spiral"/>
    <m/>
    <n v="8"/>
    <n v="20"/>
    <s v="brown"/>
    <x v="0"/>
    <x v="0"/>
    <s v="very good spiral striations all over the specimen"/>
    <x v="3"/>
    <s v="Gyrolepis"/>
    <m/>
    <s v="yes for the spiral striation F2"/>
    <m/>
  </r>
  <r>
    <s v="Cf9824"/>
    <s v="B"/>
    <s v="Cylindral"/>
    <m/>
    <n v="5"/>
    <n v="13"/>
    <s v="brown"/>
    <x v="1"/>
    <x v="1"/>
    <s v="incomplete, one end rounded"/>
    <x v="2"/>
    <m/>
    <m/>
    <m/>
    <m/>
  </r>
  <r>
    <s v="Cf9825"/>
    <s v="unknown"/>
    <s v="incomplete"/>
    <m/>
    <n v="8"/>
    <n v="15"/>
    <s v="dark brown "/>
    <x v="0"/>
    <x v="1"/>
    <s v="incomplete, but seems cylindral "/>
    <x v="2"/>
    <m/>
    <m/>
    <m/>
    <m/>
  </r>
  <r>
    <s v="Cf9826"/>
    <s v="B"/>
    <s v="Cylindral"/>
    <m/>
    <n v="9"/>
    <n v="15"/>
    <s v="light grey "/>
    <x v="1"/>
    <x v="1"/>
    <s v="incomplete but seems like a tear shape"/>
    <x v="2"/>
    <m/>
    <m/>
    <m/>
    <m/>
  </r>
  <r>
    <s v="Cf9827"/>
    <s v="F"/>
    <s v="Spiral"/>
    <m/>
    <n v="5"/>
    <n v="12"/>
    <s v="grey"/>
    <x v="0"/>
    <x v="0"/>
    <s v="many spiral striations, eucoprus shape like "/>
    <x v="3"/>
    <m/>
    <m/>
    <m/>
    <m/>
  </r>
  <r>
    <s v="Cf9828"/>
    <s v="B"/>
    <s v="Cylindral"/>
    <m/>
    <n v="7"/>
    <n v="12"/>
    <s v="light brown "/>
    <x v="1"/>
    <x v="0"/>
    <s v="perfectly ovoïd, both ends rounded"/>
    <x v="2"/>
    <m/>
    <m/>
    <m/>
    <m/>
  </r>
  <r>
    <s v="Cf9829"/>
    <s v="B"/>
    <s v="Cylindral"/>
    <m/>
    <n v="8"/>
    <n v="14"/>
    <s v="light grey "/>
    <x v="1"/>
    <x v="1"/>
    <s v="incomplete but cylindral"/>
    <x v="2"/>
    <m/>
    <m/>
    <m/>
    <m/>
  </r>
  <r>
    <s v="Cf9830"/>
    <s v="F"/>
    <s v="Spiral"/>
    <m/>
    <n v="5"/>
    <n v="16"/>
    <s v="grey"/>
    <x v="0"/>
    <x v="0"/>
    <s v="in two parts (broken), many spiral striations "/>
    <x v="1"/>
    <m/>
    <m/>
    <m/>
    <m/>
  </r>
  <r>
    <s v="Cf9831"/>
    <s v="unknown"/>
    <s v="incomplete"/>
    <m/>
    <n v="5"/>
    <n v="7"/>
    <s v="dark brown "/>
    <x v="1"/>
    <x v="1"/>
    <s v="incomplete, but rounded"/>
    <x v="2"/>
    <m/>
    <m/>
    <m/>
    <m/>
  </r>
  <r>
    <s v="Cf9832"/>
    <s v="B"/>
    <s v="Cylindral"/>
    <m/>
    <n v="4"/>
    <n v="10"/>
    <s v="brown"/>
    <x v="1"/>
    <x v="0"/>
    <s v="many striations but not in spiral, both ends rounded"/>
    <x v="4"/>
    <m/>
    <m/>
    <m/>
    <m/>
  </r>
  <r>
    <s v="Cf9833"/>
    <s v="F1"/>
    <s v="Spiral"/>
    <m/>
    <n v="9"/>
    <n v="9"/>
    <s v="dark brown "/>
    <x v="1"/>
    <x v="1"/>
    <s v="visible last whorl but incomplete"/>
    <x v="2"/>
    <m/>
    <m/>
    <s v="maybe because the enroullement est bien visible en coupe "/>
    <m/>
  </r>
  <r>
    <s v="Cf9834"/>
    <s v="irregular shape"/>
    <s v="irregular in shape"/>
    <m/>
    <n v="7"/>
    <n v="12"/>
    <s v="brown"/>
    <x v="1"/>
    <x v="0"/>
    <s v="odd shape"/>
    <x v="2"/>
    <m/>
    <m/>
    <m/>
    <m/>
  </r>
  <r>
    <s v="Cf9835"/>
    <s v="F"/>
    <s v="Spiral"/>
    <m/>
    <n v="5"/>
    <n v="8"/>
    <s v="dark brown "/>
    <x v="1"/>
    <x v="1"/>
    <s v="incomplete but one end rounded, poorly developed spiral but few spiral striations "/>
    <x v="2"/>
    <m/>
    <m/>
    <m/>
    <m/>
  </r>
  <r>
    <s v="Cf9836"/>
    <s v="irregular shape"/>
    <s v="irregular in shape"/>
    <m/>
    <n v="7"/>
    <n v="11"/>
    <s v="brown"/>
    <x v="0"/>
    <x v="1"/>
    <s v="incomplete and odd shape"/>
    <x v="2"/>
    <m/>
    <m/>
    <m/>
    <m/>
  </r>
  <r>
    <s v="Cf9837"/>
    <s v="H "/>
    <s v="Thin"/>
    <m/>
    <n v="14"/>
    <n v="7"/>
    <s v="brown"/>
    <x v="1"/>
    <x v="1"/>
    <s v="incomplete but very flattened, many traces of gut"/>
    <x v="2"/>
    <m/>
    <m/>
    <m/>
    <m/>
  </r>
  <r>
    <s v="Cf9838"/>
    <s v="unknown"/>
    <s v="incomplete"/>
    <m/>
    <n v="8"/>
    <n v="13"/>
    <s v="light brown "/>
    <x v="0"/>
    <x v="1"/>
    <s v="incomplete"/>
    <x v="3"/>
    <s v="Gyrolepis"/>
    <m/>
    <m/>
    <m/>
  </r>
  <r>
    <s v="Cf9839"/>
    <s v="unknown"/>
    <s v="incomplete"/>
    <m/>
    <s v="unknown"/>
    <s v="unknown"/>
    <s v="light brown "/>
    <x v="0"/>
    <x v="1"/>
    <s v="too small and incomplete"/>
    <x v="1"/>
    <m/>
    <m/>
    <m/>
    <m/>
  </r>
  <r>
    <s v="Cf10038"/>
    <s v="F1"/>
    <s v="Spiral"/>
    <m/>
    <n v="7"/>
    <n v="20"/>
    <s v="light brown "/>
    <x v="1"/>
    <x v="0"/>
    <s v="visible last whorl"/>
    <x v="2"/>
    <m/>
    <m/>
    <m/>
    <m/>
  </r>
  <r>
    <s v="Cf10039"/>
    <s v="irregular shape"/>
    <s v="irregular in shape"/>
    <m/>
    <n v="15"/>
    <n v="20"/>
    <s v="brown"/>
    <x v="0"/>
    <x v="0"/>
    <s v="odd shape"/>
    <x v="1"/>
    <s v="odd long and thin tube with several layers "/>
    <m/>
    <s v="maybe if I can identify the &quot;tube&quot;"/>
    <m/>
  </r>
  <r>
    <m/>
    <s v="irregular shape"/>
    <s v="irregular in shape"/>
    <m/>
    <m/>
    <m/>
    <m/>
    <x v="2"/>
    <x v="2"/>
    <s v="C'est la même chose qu'au dessus "/>
    <x v="6"/>
    <m/>
    <m/>
    <m/>
    <m/>
  </r>
  <r>
    <s v="Cf10040"/>
    <s v="H"/>
    <s v="Thin"/>
    <m/>
    <n v="10"/>
    <n v="14"/>
    <s v="light brown "/>
    <x v="0"/>
    <x v="0"/>
    <s v="very flattened, ovoïd"/>
    <x v="2"/>
    <m/>
    <m/>
    <m/>
    <m/>
  </r>
  <r>
    <s v="Cf10041"/>
    <s v="F2"/>
    <s v="Spiral"/>
    <m/>
    <n v="6"/>
    <n v="21"/>
    <s v="light brown "/>
    <x v="0"/>
    <x v="0"/>
    <s v="many spiral striations all over the specimen, but broken in 4 parts "/>
    <x v="1"/>
    <m/>
    <m/>
    <m/>
    <m/>
  </r>
  <r>
    <s v="Cf10042"/>
    <s v="F1"/>
    <s v="Spiral"/>
    <m/>
    <n v="6"/>
    <n v="12"/>
    <s v="light grey "/>
    <x v="0"/>
    <x v="1"/>
    <s v="visible last whorl but incomplete"/>
    <x v="3"/>
    <m/>
    <m/>
    <m/>
    <m/>
  </r>
  <r>
    <s v="Cf10043"/>
    <s v="B"/>
    <s v="Cylindral"/>
    <m/>
    <n v="6"/>
    <n v="7"/>
    <s v="brown"/>
    <x v="1"/>
    <x v="0"/>
    <s v="small and quite rounded, eucoprus shape"/>
    <x v="1"/>
    <m/>
    <m/>
    <m/>
    <m/>
  </r>
  <r>
    <s v="Cf10044"/>
    <s v="irregular shape"/>
    <s v="irregular in shape"/>
    <m/>
    <n v="5"/>
    <n v="8"/>
    <s v="white"/>
    <x v="1"/>
    <x v="0"/>
    <s v="odd shape, very angulate "/>
    <x v="2"/>
    <m/>
    <m/>
    <m/>
    <m/>
  </r>
  <r>
    <s v="Cf10045"/>
    <s v="B"/>
    <s v="Rounded"/>
    <m/>
    <n v="5"/>
    <n v="6"/>
    <s v="white"/>
    <x v="1"/>
    <x v="0"/>
    <s v="quite ovoïd, both ends rounded"/>
    <x v="2"/>
    <m/>
    <m/>
    <m/>
    <m/>
  </r>
  <r>
    <s v="Cf10046"/>
    <s v="B"/>
    <s v="Cylindral"/>
    <m/>
    <n v="5"/>
    <n v="9"/>
    <s v="white"/>
    <x v="0"/>
    <x v="0"/>
    <s v="both ends tapered"/>
    <x v="2"/>
    <m/>
    <m/>
    <m/>
    <m/>
  </r>
  <r>
    <s v="Cf10047"/>
    <s v="F1"/>
    <s v="Spiral"/>
    <m/>
    <n v="3"/>
    <n v="6"/>
    <s v="light grey "/>
    <x v="1"/>
    <x v="0"/>
    <s v="both ends rounded, visible last whorl"/>
    <x v="1"/>
    <m/>
    <m/>
    <m/>
    <m/>
  </r>
  <r>
    <s v="Cf10048"/>
    <s v="irregular shape"/>
    <s v="irregular in shape"/>
    <m/>
    <n v="3"/>
    <n v="4"/>
    <s v="grey"/>
    <x v="1"/>
    <x v="0"/>
    <s v="rounded "/>
    <x v="2"/>
    <m/>
    <m/>
    <m/>
    <m/>
  </r>
  <r>
    <s v="Cf10052"/>
    <s v="unknown"/>
    <s v="incomplete"/>
    <m/>
    <s v="unknown"/>
    <s v="unknown"/>
    <s v="dark brown "/>
    <x v="1"/>
    <x v="1"/>
    <s v="too small and incomplete"/>
    <x v="1"/>
    <m/>
    <m/>
    <m/>
    <m/>
  </r>
  <r>
    <s v="Cf9984"/>
    <s v="F2"/>
    <s v="Spiral"/>
    <m/>
    <n v="4"/>
    <n v="17"/>
    <s v="brown"/>
    <x v="1"/>
    <x v="0"/>
    <s v="good spirals striations all over the specimen, both ends rounded"/>
    <x v="2"/>
    <m/>
    <m/>
    <m/>
    <m/>
  </r>
  <r>
    <s v="Cf9985"/>
    <s v="F1"/>
    <s v="Spiral"/>
    <m/>
    <n v="7"/>
    <n v="24"/>
    <s v="grey"/>
    <x v="0"/>
    <x v="1"/>
    <s v="visible last whorl, one end very tapered"/>
    <x v="1"/>
    <s v="Gyrolepis"/>
    <m/>
    <m/>
    <m/>
  </r>
  <r>
    <s v="Cf9986"/>
    <s v="unknown"/>
    <s v="incomplete"/>
    <m/>
    <n v="16"/>
    <n v="13"/>
    <s v="light grey "/>
    <x v="1"/>
    <x v="1"/>
    <s v="incomplete but flattened "/>
    <x v="2"/>
    <m/>
    <m/>
    <m/>
    <m/>
  </r>
  <r>
    <s v="Cf9987"/>
    <s v="irregular shape"/>
    <s v="irregular in shape"/>
    <m/>
    <n v="7"/>
    <n v="9"/>
    <s v="brown"/>
    <x v="1"/>
    <x v="0"/>
    <s v="very very odd shape"/>
    <x v="2"/>
    <m/>
    <m/>
    <m/>
    <m/>
  </r>
  <r>
    <s v="Cf9988"/>
    <s v="H"/>
    <s v="Thin"/>
    <m/>
    <n v="20"/>
    <n v="13"/>
    <s v="light brown "/>
    <x v="1"/>
    <x v="1"/>
    <s v="incomplete, but very flattened"/>
    <x v="2"/>
    <m/>
    <m/>
    <m/>
    <m/>
  </r>
  <r>
    <s v="Cf9989"/>
    <s v="B"/>
    <s v="Cylindral"/>
    <m/>
    <n v="5"/>
    <n v="15"/>
    <s v="brown"/>
    <x v="1"/>
    <x v="1"/>
    <s v="flattened with one end tapered"/>
    <x v="2"/>
    <m/>
    <m/>
    <m/>
    <m/>
  </r>
  <r>
    <s v="Cf9990"/>
    <s v="B"/>
    <s v="Cylindral"/>
    <s v="Eucoprus? "/>
    <n v="10"/>
    <n v="19"/>
    <s v="light grey "/>
    <x v="0"/>
    <x v="0"/>
    <s v="many striations but not in spiral"/>
    <x v="2"/>
    <m/>
    <m/>
    <m/>
    <m/>
  </r>
  <r>
    <s v="Cf9991"/>
    <s v="F"/>
    <s v="Spiral"/>
    <m/>
    <n v="15"/>
    <n v="16"/>
    <s v="light grey "/>
    <x v="0"/>
    <x v="1"/>
    <s v="incomplete but a lot of spiral striations "/>
    <x v="2"/>
    <m/>
    <m/>
    <m/>
    <m/>
  </r>
  <r>
    <s v="Cf9992"/>
    <s v="B"/>
    <s v="Cylindral"/>
    <m/>
    <n v="9"/>
    <n v="22"/>
    <s v="light grey "/>
    <x v="1"/>
    <x v="1"/>
    <s v="incomplete, one end rounded and globally very cylindral"/>
    <x v="2"/>
    <m/>
    <m/>
    <m/>
    <m/>
  </r>
  <r>
    <s v="Cf9993"/>
    <s v="F2"/>
    <s v="Spiral"/>
    <m/>
    <n v="6"/>
    <n v="11"/>
    <s v="black"/>
    <x v="1"/>
    <x v="0"/>
    <s v="very good spiral striations all over the specimen"/>
    <x v="2"/>
    <m/>
    <m/>
    <s v="maybe for the specials striations "/>
    <m/>
  </r>
  <r>
    <s v="Cf9994"/>
    <s v="B"/>
    <s v="Cylindral"/>
    <m/>
    <n v="6"/>
    <n v="12"/>
    <s v="dark brown "/>
    <x v="1"/>
    <x v="0"/>
    <s v="tear shape, one end rounded and the other very tapered "/>
    <x v="4"/>
    <m/>
    <m/>
    <m/>
    <m/>
  </r>
  <r>
    <s v="Cf9995"/>
    <s v="B"/>
    <s v="Rounded"/>
    <m/>
    <n v="10"/>
    <n v="12"/>
    <s v="dark brown "/>
    <x v="1"/>
    <x v="0"/>
    <s v="rounded but not flattened enought to be a H type"/>
    <x v="1"/>
    <m/>
    <m/>
    <m/>
    <m/>
  </r>
  <r>
    <s v="Cf9996"/>
    <s v="F2"/>
    <s v="Spiral"/>
    <m/>
    <n v="3"/>
    <n v="9"/>
    <s v="dark brown "/>
    <x v="1"/>
    <x v="0"/>
    <s v="many spiral striations but very smooth"/>
    <x v="2"/>
    <m/>
    <m/>
    <m/>
    <m/>
  </r>
  <r>
    <s v="Cf9997"/>
    <s v="irregular shape"/>
    <s v="irregular in shape"/>
    <m/>
    <n v="6"/>
    <n v="6"/>
    <s v="light brown "/>
    <x v="0"/>
    <x v="0"/>
    <s v="rounded but angulate so can't be B type"/>
    <x v="1"/>
    <m/>
    <m/>
    <m/>
    <m/>
  </r>
  <r>
    <s v="Cf9998"/>
    <s v="B"/>
    <s v="Cylindral"/>
    <m/>
    <n v="6"/>
    <n v="11"/>
    <s v="light grey "/>
    <x v="0"/>
    <x v="0"/>
    <s v="many traces of gut , very flattened "/>
    <x v="2"/>
    <m/>
    <m/>
    <m/>
    <m/>
  </r>
  <r>
    <s v="Cf9999"/>
    <s v="B"/>
    <s v="Cylindral"/>
    <m/>
    <n v="8"/>
    <n v="14"/>
    <s v="light brown "/>
    <x v="0"/>
    <x v="0"/>
    <s v="flattened with both ends rounded"/>
    <x v="4"/>
    <m/>
    <m/>
    <m/>
    <m/>
  </r>
  <r>
    <s v="Cf10000"/>
    <s v="H"/>
    <s v="Thin"/>
    <m/>
    <n v="8"/>
    <n v="9"/>
    <s v="light grey "/>
    <x v="1"/>
    <x v="0"/>
    <s v="rounded"/>
    <x v="2"/>
    <m/>
    <m/>
    <m/>
    <m/>
  </r>
  <r>
    <s v="Cf10001"/>
    <s v="F1"/>
    <s v="Spiral"/>
    <m/>
    <n v="5"/>
    <n v="13"/>
    <s v="grey"/>
    <x v="1"/>
    <x v="0"/>
    <s v="last whorl visible, scroll type"/>
    <x v="2"/>
    <m/>
    <m/>
    <m/>
    <m/>
  </r>
  <r>
    <s v="Cf10002"/>
    <s v="F1"/>
    <s v="Spiral"/>
    <m/>
    <n v="4"/>
    <n v="7"/>
    <s v="brown"/>
    <x v="0"/>
    <x v="1"/>
    <s v="incomplete, but last whorl visible"/>
    <x v="1"/>
    <m/>
    <m/>
    <m/>
    <m/>
  </r>
  <r>
    <s v="Cf10003"/>
    <s v="B"/>
    <s v="Cylindral"/>
    <m/>
    <n v="4"/>
    <n v="8"/>
    <s v="brown"/>
    <x v="1"/>
    <x v="1"/>
    <s v="seems incomplete"/>
    <x v="2"/>
    <m/>
    <m/>
    <m/>
    <m/>
  </r>
  <r>
    <s v="Cf10004"/>
    <s v="B"/>
    <s v="Cylindral"/>
    <m/>
    <n v="5"/>
    <n v="8"/>
    <s v="brown"/>
    <x v="1"/>
    <x v="0"/>
    <s v="both ends rounded"/>
    <x v="2"/>
    <m/>
    <m/>
    <m/>
    <m/>
  </r>
  <r>
    <s v="Cf10005"/>
    <s v="irregular shape"/>
    <s v="irregular in shape"/>
    <m/>
    <n v="6"/>
    <n v="12"/>
    <s v="brown"/>
    <x v="1"/>
    <x v="1"/>
    <s v="incomplete, very angulate"/>
    <x v="1"/>
    <m/>
    <m/>
    <m/>
    <m/>
  </r>
  <r>
    <s v="Cf10006"/>
    <s v="B"/>
    <s v="Cylindral"/>
    <m/>
    <n v="6"/>
    <n v="7"/>
    <s v="light brown "/>
    <x v="1"/>
    <x v="1"/>
    <s v="incomplete but cylindral, one end rounded"/>
    <x v="4"/>
    <m/>
    <m/>
    <m/>
    <m/>
  </r>
  <r>
    <s v="Cf10007"/>
    <s v="B"/>
    <s v="Cylindral"/>
    <m/>
    <n v="7"/>
    <n v="3"/>
    <s v="light grey "/>
    <x v="0"/>
    <x v="0"/>
    <s v="very small but cylindral and complete"/>
    <x v="4"/>
    <m/>
    <m/>
    <m/>
    <m/>
  </r>
  <r>
    <s v="Cf10008"/>
    <s v="B"/>
    <s v="Cylindral"/>
    <m/>
    <n v="6"/>
    <n v="9"/>
    <s v="white"/>
    <x v="1"/>
    <x v="0"/>
    <s v="flattened but not enought to be a H type, ovoïd"/>
    <x v="2"/>
    <m/>
    <m/>
    <m/>
    <m/>
  </r>
  <r>
    <s v="Cf10009"/>
    <s v="B"/>
    <s v="Cylindral"/>
    <m/>
    <n v="4"/>
    <n v="8"/>
    <s v="light brown "/>
    <x v="0"/>
    <x v="1"/>
    <s v="incomplete but cylindral, one end rounded"/>
    <x v="3"/>
    <s v="Gyrolepis"/>
    <m/>
    <m/>
    <m/>
  </r>
  <r>
    <s v="Cf10010"/>
    <s v="F"/>
    <s v="Spiral"/>
    <m/>
    <n v="8"/>
    <n v="8"/>
    <s v="brown"/>
    <x v="1"/>
    <x v="0"/>
    <s v="rounded and flattened but one big spiral striation"/>
    <x v="2"/>
    <m/>
    <m/>
    <m/>
    <m/>
  </r>
  <r>
    <s v="Cf10011"/>
    <s v="F1"/>
    <s v="Spiral"/>
    <m/>
    <n v="4"/>
    <n v="13"/>
    <s v="light brown "/>
    <x v="0"/>
    <x v="1"/>
    <s v="incomplete but visible last whorl"/>
    <x v="1"/>
    <s v="Gyrolepis"/>
    <m/>
    <m/>
    <m/>
  </r>
  <r>
    <s v="Cf10012"/>
    <s v="F"/>
    <s v="Spiral"/>
    <m/>
    <n v="5"/>
    <n v="10"/>
    <s v="white"/>
    <x v="0"/>
    <x v="0"/>
    <s v="many spiral striations"/>
    <x v="4"/>
    <m/>
    <m/>
    <m/>
    <m/>
  </r>
  <r>
    <s v="Cf10013"/>
    <s v="F"/>
    <s v="Spiral"/>
    <m/>
    <n v="4"/>
    <n v="6"/>
    <s v="dark brown "/>
    <x v="0"/>
    <x v="1"/>
    <s v="many spiral striations but incomplete"/>
    <x v="1"/>
    <s v="Gyrolepis"/>
    <m/>
    <m/>
    <m/>
  </r>
  <r>
    <s v="Cf10014"/>
    <s v="B"/>
    <s v="Cylindral"/>
    <m/>
    <n v="3"/>
    <n v="9"/>
    <s v="white"/>
    <x v="0"/>
    <x v="0"/>
    <s v="both ends rouned "/>
    <x v="3"/>
    <m/>
    <m/>
    <m/>
    <m/>
  </r>
  <r>
    <s v="Cf10015"/>
    <s v="unknown"/>
    <s v="incomplete"/>
    <m/>
    <s v="unknown"/>
    <s v="unknown"/>
    <s v="light grey "/>
    <x v="0"/>
    <x v="1"/>
    <s v="very incomplete"/>
    <x v="2"/>
    <m/>
    <m/>
    <m/>
    <m/>
  </r>
  <r>
    <s v="Cf10016"/>
    <s v="irregular shape"/>
    <s v="irregular in shape"/>
    <m/>
    <n v="7"/>
    <n v="10"/>
    <s v="brown"/>
    <x v="0"/>
    <x v="0"/>
    <s v="odd shape, angulate, many traces of gut"/>
    <x v="2"/>
    <m/>
    <m/>
    <m/>
    <m/>
  </r>
  <r>
    <s v="Cf10017"/>
    <s v="B"/>
    <s v="Cylindral"/>
    <m/>
    <n v="5"/>
    <n v="6"/>
    <s v="grey"/>
    <x v="0"/>
    <x v="1"/>
    <s v="incomplete but cylindral, one end rounded"/>
    <x v="2"/>
    <m/>
    <m/>
    <m/>
    <m/>
  </r>
  <r>
    <s v="Cf10018"/>
    <s v="irregular shape"/>
    <s v="irregular in shape"/>
    <m/>
    <n v="5"/>
    <n v="8"/>
    <s v="grey"/>
    <x v="0"/>
    <x v="0"/>
    <s v="eucoprus shape"/>
    <x v="1"/>
    <m/>
    <m/>
    <m/>
    <m/>
  </r>
  <r>
    <s v="Cf10019"/>
    <s v="unknown"/>
    <s v="incomplete"/>
    <m/>
    <s v="unknown"/>
    <s v="unknown"/>
    <s v="dark grey "/>
    <x v="0"/>
    <x v="0"/>
    <s v="very incomplete"/>
    <x v="1"/>
    <m/>
    <m/>
    <m/>
    <m/>
  </r>
  <r>
    <s v="Cf10020"/>
    <s v="unknown"/>
    <s v="incomplete"/>
    <m/>
    <s v="unknown"/>
    <s v="unknown"/>
    <s v="dark grey "/>
    <x v="0"/>
    <x v="1"/>
    <s v="too incomplete and small"/>
    <x v="3"/>
    <s v="round scales included "/>
    <m/>
    <m/>
    <m/>
  </r>
  <r>
    <s v="Cf10021"/>
    <s v="B"/>
    <s v="Cylindral"/>
    <m/>
    <n v="3"/>
    <n v="6"/>
    <s v="brown"/>
    <x v="1"/>
    <x v="0"/>
    <s v="incomplete but cylindral"/>
    <x v="2"/>
    <m/>
    <m/>
    <m/>
    <m/>
  </r>
  <r>
    <s v="Cf10022"/>
    <s v="B"/>
    <s v="Cylindral"/>
    <m/>
    <n v="5"/>
    <n v="7"/>
    <s v="light grey "/>
    <x v="1"/>
    <x v="1"/>
    <s v="flattened but not enought to be a H type, ovoïd"/>
    <x v="2"/>
    <m/>
    <m/>
    <m/>
    <m/>
  </r>
  <r>
    <s v="Cf10023"/>
    <s v="unknown"/>
    <s v="incomplete"/>
    <m/>
    <s v="unknown"/>
    <s v="unknown"/>
    <s v="light grey "/>
    <x v="1"/>
    <x v="1"/>
    <s v="too small and incomplete"/>
    <x v="1"/>
    <s v="Gyrolepis "/>
    <m/>
    <m/>
    <m/>
  </r>
  <r>
    <s v="Cf10024"/>
    <s v="F"/>
    <s v="Spiral"/>
    <s v="Eucoprus? "/>
    <n v="4"/>
    <n v="6"/>
    <s v="brown"/>
    <x v="1"/>
    <x v="0"/>
    <m/>
    <x v="1"/>
    <m/>
    <m/>
    <m/>
    <m/>
  </r>
  <r>
    <s v="Cf10025"/>
    <s v="unknown"/>
    <s v="incomplete"/>
    <m/>
    <s v="unknown"/>
    <s v="unknown"/>
    <s v="dark brown "/>
    <x v="0"/>
    <x v="1"/>
    <s v="too small and incomplete"/>
    <x v="6"/>
    <m/>
    <m/>
    <m/>
    <m/>
  </r>
  <r>
    <s v="Cf10031"/>
    <s v="B"/>
    <s v="Cylindral"/>
    <m/>
    <n v="3"/>
    <n v="5"/>
    <s v="dark brown "/>
    <x v="1"/>
    <x v="0"/>
    <s v="ovoïd, both ends rounded"/>
    <x v="2"/>
    <m/>
    <m/>
    <m/>
    <m/>
  </r>
  <r>
    <s v="Cf9786"/>
    <s v="H"/>
    <s v="Thin"/>
    <m/>
    <n v="8"/>
    <n v="16"/>
    <s v="brown"/>
    <x v="1"/>
    <x v="1"/>
    <s v="very flattened, incomplete"/>
    <x v="2"/>
    <m/>
    <m/>
    <m/>
    <m/>
  </r>
  <r>
    <s v="Cf9787"/>
    <s v="H"/>
    <s v="Thin"/>
    <m/>
    <n v="8"/>
    <n v="17"/>
    <s v="brown"/>
    <x v="0"/>
    <x v="0"/>
    <s v="eucoprus shape"/>
    <x v="2"/>
    <m/>
    <m/>
    <m/>
    <m/>
  </r>
  <r>
    <s v="Cf9788"/>
    <s v="H"/>
    <s v="Thin"/>
    <m/>
    <n v="8"/>
    <n v="11"/>
    <s v="brown"/>
    <x v="1"/>
    <x v="0"/>
    <s v="eucoprus shape"/>
    <x v="2"/>
    <m/>
    <m/>
    <m/>
    <m/>
  </r>
  <r>
    <s v="Cf9789"/>
    <s v="B"/>
    <s v="Cylindral"/>
    <m/>
    <n v="21"/>
    <n v="31"/>
    <s v="brown"/>
    <x v="0"/>
    <x v="0"/>
    <s v="massive, many irregularities and eucoprus shape"/>
    <x v="1"/>
    <m/>
    <m/>
    <m/>
    <m/>
  </r>
  <r>
    <s v="Cf9790"/>
    <s v="F"/>
    <s v="Spiral"/>
    <m/>
    <n v="10"/>
    <n v="20"/>
    <s v="brown"/>
    <x v="0"/>
    <x v="0"/>
    <s v="both ends slightly tapered"/>
    <x v="1"/>
    <m/>
    <s v="orientation scales"/>
    <m/>
    <m/>
  </r>
  <r>
    <s v="Cf9791"/>
    <s v="irregular shape"/>
    <s v="irregular in shape"/>
    <m/>
    <n v="13"/>
    <n v="17"/>
    <s v="light grey "/>
    <x v="0"/>
    <x v="0"/>
    <s v="triangle shape"/>
    <x v="1"/>
    <m/>
    <m/>
    <m/>
    <m/>
  </r>
  <r>
    <s v="Cf9792"/>
    <s v="F1"/>
    <s v="Spiral"/>
    <m/>
    <n v="9"/>
    <n v="17"/>
    <s v="orange"/>
    <x v="0"/>
    <x v="0"/>
    <s v="tooth shape, visible last whorl"/>
    <x v="1"/>
    <m/>
    <m/>
    <m/>
    <m/>
  </r>
  <r>
    <s v="Cf9793"/>
    <s v="irregular shape"/>
    <s v="irregular in shape"/>
    <m/>
    <n v="14"/>
    <n v="14"/>
    <s v="brown"/>
    <x v="0"/>
    <x v="0"/>
    <s v="rounded and flattened but dimples"/>
    <x v="2"/>
    <m/>
    <m/>
    <m/>
    <m/>
  </r>
  <r>
    <s v="Cf9794"/>
    <s v="B"/>
    <s v="Cylindral"/>
    <m/>
    <n v="4"/>
    <n v="8"/>
    <s v="light grey "/>
    <x v="0"/>
    <x v="0"/>
    <s v="tooth shape, many striations but not in spiral, one end very tapered "/>
    <x v="3"/>
    <s v="Gyrolepis"/>
    <m/>
    <m/>
    <m/>
  </r>
  <r>
    <s v="Cf9795"/>
    <s v="B"/>
    <s v="Cylindral"/>
    <m/>
    <n v="10"/>
    <n v="5"/>
    <s v="grey"/>
    <x v="0"/>
    <x v="1"/>
    <s v="incomplete "/>
    <x v="3"/>
    <s v="Gyrolepis"/>
    <m/>
    <m/>
    <m/>
  </r>
  <r>
    <s v="Cf9796"/>
    <s v="B"/>
    <s v="Cylindral"/>
    <m/>
    <n v="8"/>
    <n v="18"/>
    <s v="brown"/>
    <x v="1"/>
    <x v="0"/>
    <s v="eucoprus shape"/>
    <x v="1"/>
    <m/>
    <m/>
    <m/>
    <m/>
  </r>
  <r>
    <s v="Cf9797"/>
    <s v="B"/>
    <s v="Cylindral"/>
    <m/>
    <n v="7"/>
    <n v="14"/>
    <s v="light grey "/>
    <x v="1"/>
    <x v="0"/>
    <s v="both ends rounded"/>
    <x v="2"/>
    <m/>
    <m/>
    <m/>
    <m/>
  </r>
  <r>
    <s v="Cf9798"/>
    <s v="B"/>
    <s v="Cylindral"/>
    <m/>
    <n v="10"/>
    <n v="17"/>
    <s v="light brown "/>
    <x v="1"/>
    <x v="1"/>
    <s v="incomplete, one end rounded"/>
    <x v="4"/>
    <m/>
    <m/>
    <m/>
    <m/>
  </r>
  <r>
    <s v="Cf9799"/>
    <s v="B"/>
    <s v="Cylindral"/>
    <m/>
    <n v="4"/>
    <n v="8"/>
    <s v="grey"/>
    <x v="1"/>
    <x v="0"/>
    <s v="both ends rounded"/>
    <x v="2"/>
    <m/>
    <m/>
    <m/>
    <m/>
  </r>
  <r>
    <s v="Cf9800"/>
    <s v="H"/>
    <s v="Thin"/>
    <m/>
    <n v="9"/>
    <n v="17"/>
    <s v="dark brown "/>
    <x v="1"/>
    <x v="1"/>
    <s v="incomplete but very flattened, many traces of gut"/>
    <x v="2"/>
    <m/>
    <m/>
    <m/>
    <m/>
  </r>
  <r>
    <s v="Cf9801"/>
    <s v="B"/>
    <s v="Cylindral"/>
    <m/>
    <n v="7"/>
    <n v="18"/>
    <s v="light grey "/>
    <x v="0"/>
    <x v="0"/>
    <s v="both ends rounded"/>
    <x v="1"/>
    <m/>
    <m/>
    <m/>
    <m/>
  </r>
  <r>
    <s v="Cf9802"/>
    <s v="unknown"/>
    <s v="incomplete"/>
    <m/>
    <n v="11"/>
    <n v="23"/>
    <s v="dark brown "/>
    <x v="0"/>
    <x v="0"/>
    <s v="incomplete, but seems spiral scroll type"/>
    <x v="2"/>
    <m/>
    <m/>
    <m/>
    <m/>
  </r>
  <r>
    <s v="Cf9803"/>
    <s v="F"/>
    <s v="Spiral"/>
    <m/>
    <n v="10"/>
    <n v="17"/>
    <s v="brown"/>
    <x v="1"/>
    <x v="0"/>
    <s v="poorly developed spiral "/>
    <x v="2"/>
    <m/>
    <m/>
    <m/>
    <m/>
  </r>
  <r>
    <s v="Cf9804"/>
    <s v="unknown"/>
    <s v="incomplete"/>
    <m/>
    <n v="5"/>
    <n v="17"/>
    <s v="grey"/>
    <x v="0"/>
    <x v="1"/>
    <s v="incomplete"/>
    <x v="1"/>
    <s v="big complete tooth with specific structure"/>
    <m/>
    <m/>
    <m/>
  </r>
  <r>
    <s v="Cf9805"/>
    <s v="B"/>
    <s v="Cylindral"/>
    <m/>
    <n v="12"/>
    <n v="14"/>
    <s v="light grey "/>
    <x v="0"/>
    <x v="0"/>
    <s v="rounded and flattened"/>
    <x v="2"/>
    <m/>
    <m/>
    <m/>
    <m/>
  </r>
  <r>
    <s v="Cf9806"/>
    <s v="F"/>
    <s v="Spiral"/>
    <m/>
    <n v="8"/>
    <n v="16"/>
    <s v="brown"/>
    <x v="0"/>
    <x v="0"/>
    <s v="many traces of gut"/>
    <x v="1"/>
    <m/>
    <m/>
    <m/>
    <m/>
  </r>
  <r>
    <s v="Cf9807"/>
    <s v="H"/>
    <s v="Thin"/>
    <m/>
    <n v="5"/>
    <n v="13"/>
    <s v="light brown "/>
    <x v="1"/>
    <x v="1"/>
    <s v="incomplete"/>
    <x v="2"/>
    <m/>
    <m/>
    <m/>
    <m/>
  </r>
  <r>
    <s v="Cf9808"/>
    <s v="irregular shape"/>
    <s v="irregular in shape"/>
    <m/>
    <n v="10"/>
    <n v="18"/>
    <s v="light brown "/>
    <x v="0"/>
    <x v="0"/>
    <s v="few striations but not in spiral "/>
    <x v="3"/>
    <m/>
    <m/>
    <m/>
    <m/>
  </r>
  <r>
    <s v="Cf9809"/>
    <s v="H"/>
    <s v="Thin"/>
    <m/>
    <n v="7"/>
    <n v="10"/>
    <s v="brown"/>
    <x v="1"/>
    <x v="1"/>
    <s v="incomplete, one end rounded"/>
    <x v="2"/>
    <m/>
    <m/>
    <m/>
    <m/>
  </r>
  <r>
    <s v="Cf9810"/>
    <s v="B"/>
    <s v="Rounded"/>
    <m/>
    <n v="9"/>
    <n v="9"/>
    <s v="brown"/>
    <x v="0"/>
    <x v="0"/>
    <s v="rounded, many irregularities"/>
    <x v="1"/>
    <m/>
    <m/>
    <m/>
    <m/>
  </r>
  <r>
    <s v="Cf9811"/>
    <s v="H"/>
    <s v="Thin"/>
    <m/>
    <n v="8"/>
    <n v="11"/>
    <s v="brown"/>
    <x v="0"/>
    <x v="1"/>
    <s v="incomplete"/>
    <x v="1"/>
    <m/>
    <m/>
    <m/>
    <m/>
  </r>
  <r>
    <s v="Cf9812"/>
    <s v="irregular shape"/>
    <s v="irregular in shape"/>
    <m/>
    <n v="10"/>
    <n v="10"/>
    <s v="brown"/>
    <x v="0"/>
    <x v="1"/>
    <s v="incomplete, odd shape"/>
    <x v="1"/>
    <m/>
    <m/>
    <m/>
    <m/>
  </r>
  <r>
    <s v="Cf9813"/>
    <s v="unknown"/>
    <s v="incomplete"/>
    <m/>
    <n v="10"/>
    <n v="10"/>
    <s v="brown"/>
    <x v="0"/>
    <x v="0"/>
    <s v="odd shape "/>
    <x v="1"/>
    <m/>
    <m/>
    <m/>
    <m/>
  </r>
  <r>
    <s v="Cf9814"/>
    <s v="F1"/>
    <s v="Spiral"/>
    <m/>
    <n v="5"/>
    <n v="15"/>
    <s v="brown"/>
    <x v="0"/>
    <x v="0"/>
    <s v="visible last whorl, both ends tapered "/>
    <x v="3"/>
    <s v="Gyrolepis x3 "/>
    <m/>
    <m/>
    <m/>
  </r>
  <r>
    <s v="Cf9815"/>
    <s v="B"/>
    <s v="Cylindral"/>
    <m/>
    <n v="5"/>
    <n v="8"/>
    <s v="dark brown "/>
    <x v="1"/>
    <x v="1"/>
    <s v="incomplete but cylindral"/>
    <x v="1"/>
    <m/>
    <m/>
    <m/>
    <m/>
  </r>
  <r>
    <s v="Cf9816"/>
    <s v="B"/>
    <s v="Cylindral"/>
    <m/>
    <n v="5"/>
    <n v="10"/>
    <s v="brown"/>
    <x v="0"/>
    <x v="1"/>
    <s v="incomplete "/>
    <x v="1"/>
    <s v="Gyrolepis"/>
    <m/>
    <m/>
    <m/>
  </r>
  <r>
    <s v="Cf9817"/>
    <s v="unknown"/>
    <s v="incomplete"/>
    <m/>
    <n v="20"/>
    <n v="10"/>
    <s v="light brown "/>
    <x v="0"/>
    <x v="1"/>
    <s v="incomplete but massive "/>
    <x v="1"/>
    <m/>
    <m/>
    <m/>
    <m/>
  </r>
  <r>
    <m/>
    <s v="unknown"/>
    <s v="incomplete"/>
    <m/>
    <m/>
    <m/>
    <m/>
    <x v="2"/>
    <x v="2"/>
    <s v="C'est la même chose qu'au dessus "/>
    <x v="6"/>
    <s v="un super long tube "/>
    <m/>
    <m/>
    <m/>
  </r>
  <r>
    <s v="Cf9818"/>
    <s v="B"/>
    <s v="Cylindral"/>
    <m/>
    <n v="5"/>
    <n v="8"/>
    <s v="dark brown "/>
    <x v="1"/>
    <x v="0"/>
    <s v="ovoïd, both ends rounded"/>
    <x v="2"/>
    <m/>
    <m/>
    <m/>
    <m/>
  </r>
  <r>
    <s v="Cf9916"/>
    <s v="irregular shape"/>
    <s v="irregular in shape"/>
    <m/>
    <n v="19"/>
    <n v="33"/>
    <s v="dark brown "/>
    <x v="0"/>
    <x v="0"/>
    <s v="odd texture, massive, both ends tapered"/>
    <x v="1"/>
    <m/>
    <m/>
    <m/>
    <m/>
  </r>
  <r>
    <s v="Cf9917"/>
    <s v="F"/>
    <s v="Spiral"/>
    <m/>
    <n v="11"/>
    <n v="17"/>
    <s v="light brown "/>
    <x v="1"/>
    <x v="0"/>
    <s v="poorly developed spiral "/>
    <x v="1"/>
    <m/>
    <m/>
    <m/>
    <m/>
  </r>
  <r>
    <s v="Cf9918"/>
    <s v="F"/>
    <s v="Spiral"/>
    <m/>
    <n v="8"/>
    <n v="17"/>
    <s v="light grey "/>
    <x v="0"/>
    <x v="0"/>
    <s v="many spiral striations all over the specimen  "/>
    <x v="4"/>
    <m/>
    <s v="orientation scale"/>
    <m/>
    <m/>
  </r>
  <r>
    <s v="Cf9919"/>
    <s v="irregular shape"/>
    <s v="irregular in shape"/>
    <m/>
    <n v="7"/>
    <n v="23"/>
    <s v="light brown "/>
    <x v="1"/>
    <x v="1"/>
    <s v="incomplete, tooth shape with a very tapered end "/>
    <x v="4"/>
    <m/>
    <m/>
    <m/>
    <m/>
  </r>
  <r>
    <s v="Cf9920"/>
    <s v="unknown"/>
    <s v="incomplete"/>
    <m/>
    <n v="13"/>
    <n v="17"/>
    <s v="light brown "/>
    <x v="1"/>
    <x v="1"/>
    <s v="incomplete, but seems very flattened, the inside is a different color than the outside "/>
    <x v="2"/>
    <m/>
    <m/>
    <m/>
    <m/>
  </r>
  <r>
    <s v="Cf9921"/>
    <s v="unknown"/>
    <s v="incomplete"/>
    <m/>
    <n v="9"/>
    <n v="13"/>
    <s v="brown"/>
    <x v="0"/>
    <x v="1"/>
    <s v="incomplete, but seems cylindral, many traces of gut"/>
    <x v="1"/>
    <m/>
    <m/>
    <m/>
    <m/>
  </r>
  <r>
    <s v="Cf9922"/>
    <s v="B"/>
    <s v="Cylindral"/>
    <m/>
    <n v="8"/>
    <n v="14"/>
    <s v="light grey "/>
    <x v="0"/>
    <x v="0"/>
    <s v="both ends rounded "/>
    <x v="4"/>
    <m/>
    <m/>
    <m/>
    <m/>
  </r>
  <r>
    <s v="Cf9923"/>
    <s v="B"/>
    <s v="Cylindral"/>
    <m/>
    <n v="10"/>
    <n v="14"/>
    <s v="brown"/>
    <x v="0"/>
    <x v="0"/>
    <s v="rounded, odd texture"/>
    <x v="2"/>
    <m/>
    <m/>
    <m/>
    <m/>
  </r>
  <r>
    <s v="Cf9924"/>
    <s v="B"/>
    <s v="Cylindral"/>
    <m/>
    <n v="9"/>
    <n v="12"/>
    <s v="light grey "/>
    <x v="1"/>
    <x v="0"/>
    <s v="eucoprus shape"/>
    <x v="2"/>
    <m/>
    <m/>
    <m/>
    <m/>
  </r>
  <r>
    <s v="Cf9925"/>
    <s v="F1"/>
    <s v="Spiral"/>
    <m/>
    <n v="6"/>
    <n v="9"/>
    <s v="light grey "/>
    <x v="1"/>
    <x v="0"/>
    <s v="visible last whorl"/>
    <x v="2"/>
    <m/>
    <m/>
    <m/>
    <m/>
  </r>
  <r>
    <s v="Cf9926"/>
    <s v="H"/>
    <s v="Thin"/>
    <m/>
    <n v="6"/>
    <n v="10"/>
    <s v="light grey "/>
    <x v="1"/>
    <x v="0"/>
    <s v="ovoïd, both ends rounded"/>
    <x v="1"/>
    <m/>
    <m/>
    <m/>
    <m/>
  </r>
  <r>
    <s v="Cf9927"/>
    <s v="B"/>
    <s v="Cylindral"/>
    <m/>
    <n v="15"/>
    <n v="46"/>
    <s v="brown"/>
    <x v="0"/>
    <x v="0"/>
    <s v="in two parts, both ends are &quot;pad&quot; "/>
    <x v="1"/>
    <m/>
    <m/>
    <m/>
    <m/>
  </r>
  <r>
    <s v="Cf9928"/>
    <s v="F"/>
    <s v="Spiral"/>
    <m/>
    <n v="5"/>
    <n v="12"/>
    <s v="light brown "/>
    <x v="0"/>
    <x v="0"/>
    <s v="eucoprus shape"/>
    <x v="1"/>
    <m/>
    <m/>
    <m/>
    <m/>
  </r>
  <r>
    <s v="Cf9929"/>
    <s v="B"/>
    <s v="Cylindral"/>
    <m/>
    <n v="7"/>
    <n v="10"/>
    <s v="light grey "/>
    <x v="1"/>
    <x v="0"/>
    <s v="both ends rounded"/>
    <x v="2"/>
    <m/>
    <m/>
    <m/>
    <m/>
  </r>
  <r>
    <s v="Cf9930"/>
    <s v="B"/>
    <s v="Cylindral"/>
    <m/>
    <n v="3"/>
    <n v="5"/>
    <s v="light grey "/>
    <x v="1"/>
    <x v="0"/>
    <s v="really small "/>
    <x v="4"/>
    <m/>
    <m/>
    <m/>
    <m/>
  </r>
  <r>
    <s v="Cf9931"/>
    <s v="F"/>
    <s v="Spiral"/>
    <m/>
    <n v="6"/>
    <n v="13"/>
    <s v="light brown "/>
    <x v="0"/>
    <x v="0"/>
    <s v="both ends flattened, many irregularities"/>
    <x v="1"/>
    <m/>
    <m/>
    <m/>
    <m/>
  </r>
  <r>
    <s v="Cf9932"/>
    <s v="F"/>
    <s v="Spiral"/>
    <m/>
    <n v="6"/>
    <n v="5"/>
    <s v="light brown "/>
    <x v="0"/>
    <x v="0"/>
    <s v="small but cylindar with spiral striations"/>
    <x v="1"/>
    <m/>
    <m/>
    <m/>
    <m/>
  </r>
  <r>
    <s v="Cf9933"/>
    <s v="irregular shape"/>
    <s v="irregular in shape"/>
    <m/>
    <n v="5"/>
    <n v="7"/>
    <s v="brown"/>
    <x v="0"/>
    <x v="0"/>
    <s v="very odd shape and texture, for me its not a coprolite"/>
    <x v="2"/>
    <m/>
    <m/>
    <m/>
    <m/>
  </r>
  <r>
    <s v="Cf9934"/>
    <s v="irregular shape"/>
    <s v="irregular in shape"/>
    <m/>
    <n v="6"/>
    <n v="10"/>
    <s v="grey"/>
    <x v="0"/>
    <x v="0"/>
    <s v="very odd shape and texture, for me its not a coprolite"/>
    <x v="2"/>
    <m/>
    <m/>
    <m/>
    <m/>
  </r>
  <r>
    <s v="Cf9935"/>
    <s v="B"/>
    <s v="Cylindral"/>
    <m/>
    <n v="5"/>
    <n v="11"/>
    <s v="light grey "/>
    <x v="1"/>
    <x v="0"/>
    <s v="tooth shape, bery angular, flattened but not enough "/>
    <x v="2"/>
    <m/>
    <m/>
    <m/>
    <m/>
  </r>
  <r>
    <s v="Cf9936"/>
    <s v="unknown"/>
    <s v="incomplete"/>
    <m/>
    <s v="unknown"/>
    <s v="unknown"/>
    <s v="light brown "/>
    <x v="0"/>
    <x v="1"/>
    <s v="too incomplete and small"/>
    <x v="1"/>
    <m/>
    <m/>
    <m/>
    <m/>
  </r>
  <r>
    <s v="Cf9937"/>
    <s v="B"/>
    <s v="Cylindral"/>
    <m/>
    <n v="6"/>
    <n v="12"/>
    <s v="light brown "/>
    <x v="0"/>
    <x v="1"/>
    <s v="incomplete, many traces of gut  "/>
    <x v="1"/>
    <m/>
    <m/>
    <m/>
    <m/>
  </r>
  <r>
    <s v="Cf9938"/>
    <s v="unknown"/>
    <s v="incomplete"/>
    <m/>
    <n v="15"/>
    <n v="7"/>
    <s v="brown"/>
    <x v="0"/>
    <x v="1"/>
    <s v="incomplete, many traces of gut"/>
    <x v="1"/>
    <s v="including a very long scale rectangular"/>
    <m/>
    <m/>
    <m/>
  </r>
  <r>
    <s v="Cf9939"/>
    <s v="B"/>
    <s v="Cylindral"/>
    <m/>
    <n v="7"/>
    <n v="11"/>
    <s v="light grey "/>
    <x v="1"/>
    <x v="0"/>
    <s v="flattened but not enough"/>
    <x v="2"/>
    <m/>
    <m/>
    <m/>
    <m/>
  </r>
  <r>
    <s v="Cf9940"/>
    <s v="irregular shape"/>
    <s v="irregular in shape"/>
    <m/>
    <n v="7"/>
    <n v="24"/>
    <s v="brown"/>
    <x v="1"/>
    <x v="0"/>
    <s v="in two parts, quite cylindral but not really, one end is tapered"/>
    <x v="1"/>
    <m/>
    <m/>
    <m/>
    <m/>
  </r>
  <r>
    <s v="Cf9941"/>
    <s v="unknown"/>
    <s v="incomplete"/>
    <m/>
    <n v="7"/>
    <n v="10"/>
    <s v="grey"/>
    <x v="1"/>
    <x v="1"/>
    <s v="incomplete"/>
    <x v="1"/>
    <s v="Gyrolepis"/>
    <m/>
    <m/>
    <m/>
  </r>
  <r>
    <s v="Cf9942"/>
    <s v="F"/>
    <s v="Spiral"/>
    <m/>
    <n v="5"/>
    <n v="8"/>
    <s v="grey"/>
    <x v="1"/>
    <x v="0"/>
    <s v="eucoprus shape"/>
    <x v="1"/>
    <m/>
    <m/>
    <m/>
    <m/>
  </r>
  <r>
    <s v="Cf9943"/>
    <s v="F"/>
    <s v="Spiral"/>
    <m/>
    <n v="6"/>
    <n v="13"/>
    <s v="brown"/>
    <x v="0"/>
    <x v="0"/>
    <s v="poorly developed spiral but pretty sure its a F type "/>
    <x v="3"/>
    <s v="Gyrolepis"/>
    <m/>
    <m/>
    <m/>
  </r>
  <r>
    <s v="Cf9944"/>
    <s v="irregular shape"/>
    <s v="irregular in shape"/>
    <m/>
    <n v="3"/>
    <n v="15"/>
    <s v="brown"/>
    <x v="1"/>
    <x v="0"/>
    <s v="quite cylindral but quite curved too, many dimples"/>
    <x v="2"/>
    <m/>
    <m/>
    <m/>
    <m/>
  </r>
  <r>
    <s v="Cf9945"/>
    <s v="irregular shape"/>
    <s v="irregular in shape"/>
    <m/>
    <n v="8"/>
    <n v="10"/>
    <s v="brown"/>
    <x v="1"/>
    <x v="1"/>
    <s v="incomplete, the end is &quot;pad&quot; but rounded"/>
    <x v="2"/>
    <m/>
    <m/>
    <m/>
    <m/>
  </r>
  <r>
    <s v="Cf9946"/>
    <s v="irregular shape"/>
    <s v="irregular in shape"/>
    <m/>
    <n v="11"/>
    <n v="11"/>
    <s v="brown"/>
    <x v="0"/>
    <x v="1"/>
    <s v="incomplete, the end is &quot;pad&quot; but rounded"/>
    <x v="2"/>
    <m/>
    <m/>
    <m/>
    <m/>
  </r>
  <r>
    <s v="Cf9947"/>
    <s v="B"/>
    <s v="Cylindral"/>
    <m/>
    <n v="5"/>
    <n v="9"/>
    <s v="grey"/>
    <x v="1"/>
    <x v="1"/>
    <s v="slightly flattened, incomplete"/>
    <x v="1"/>
    <m/>
    <m/>
    <m/>
    <m/>
  </r>
  <r>
    <s v="Cf9948"/>
    <s v="B"/>
    <s v="Cylindral"/>
    <m/>
    <n v="3"/>
    <n v="7"/>
    <s v="brown"/>
    <x v="0"/>
    <x v="0"/>
    <s v="one end rounded and the other tapered"/>
    <x v="3"/>
    <m/>
    <m/>
    <m/>
    <m/>
  </r>
  <r>
    <s v="Cf9949"/>
    <s v="F"/>
    <s v="Spiral"/>
    <m/>
    <n v="7"/>
    <n v="8"/>
    <s v="light grey "/>
    <x v="0"/>
    <x v="1"/>
    <s v="many spiral striations, incomplete, one end rounded"/>
    <x v="1"/>
    <m/>
    <m/>
    <m/>
    <m/>
  </r>
  <r>
    <s v="Cf9950"/>
    <s v="unknown"/>
    <s v="incomplete"/>
    <m/>
    <n v="7"/>
    <n v="17"/>
    <s v="light grey "/>
    <x v="0"/>
    <x v="1"/>
    <s v="incomplete, one end very tapered"/>
    <x v="4"/>
    <m/>
    <m/>
    <m/>
    <m/>
  </r>
  <r>
    <s v="Cf9951"/>
    <s v="irregular shape"/>
    <s v="irregular in shape"/>
    <m/>
    <n v="4"/>
    <n v="14"/>
    <s v="brown"/>
    <x v="1"/>
    <x v="0"/>
    <s v="slightly curved but quite cylindral "/>
    <x v="2"/>
    <m/>
    <m/>
    <m/>
    <m/>
  </r>
  <r>
    <s v="Cf9952"/>
    <s v="B"/>
    <s v="Cylindral"/>
    <m/>
    <n v="5"/>
    <n v="13"/>
    <s v="light brown "/>
    <x v="0"/>
    <x v="1"/>
    <s v="many striations but not in spiral"/>
    <x v="1"/>
    <m/>
    <m/>
    <m/>
    <m/>
  </r>
  <r>
    <s v="Cf9953"/>
    <s v="F1"/>
    <s v="Spiral"/>
    <m/>
    <n v="6"/>
    <n v="16"/>
    <s v="light brown "/>
    <x v="1"/>
    <x v="1"/>
    <s v="last whorl visible, scroll type"/>
    <x v="3"/>
    <m/>
    <m/>
    <m/>
    <m/>
  </r>
  <r>
    <s v="Cf9954"/>
    <s v="irregular shape"/>
    <s v="irregular in shape"/>
    <m/>
    <n v="10"/>
    <n v="7"/>
    <s v="brown"/>
    <x v="0"/>
    <x v="3"/>
    <s v="small rounded and slightly flattened "/>
    <x v="3"/>
    <m/>
    <m/>
    <m/>
    <m/>
  </r>
  <r>
    <s v="Cf9955"/>
    <s v="unknown"/>
    <s v="incomplete"/>
    <m/>
    <n v="10"/>
    <n v="9"/>
    <s v="light brown "/>
    <x v="0"/>
    <x v="1"/>
    <s v="odd shape"/>
    <x v="2"/>
    <m/>
    <m/>
    <m/>
    <m/>
  </r>
  <r>
    <s v="Cf9956"/>
    <s v="unknown"/>
    <s v="incomplete"/>
    <m/>
    <n v="10"/>
    <n v="13"/>
    <s v="light brown "/>
    <x v="0"/>
    <x v="1"/>
    <s v="seems cylindral "/>
    <x v="2"/>
    <m/>
    <m/>
    <m/>
    <m/>
  </r>
  <r>
    <s v="Cf9957"/>
    <s v="B"/>
    <s v="Cylindral"/>
    <m/>
    <n v="5"/>
    <n v="10"/>
    <s v="light grey "/>
    <x v="1"/>
    <x v="3"/>
    <s v="both ends rounded "/>
    <x v="1"/>
    <m/>
    <m/>
    <m/>
    <m/>
  </r>
  <r>
    <s v="Cf9958"/>
    <s v="H"/>
    <s v="Thin"/>
    <m/>
    <n v="6"/>
    <n v="12"/>
    <s v="light brown "/>
    <x v="0"/>
    <x v="1"/>
    <s v="flattened "/>
    <x v="3"/>
    <s v="Gyrolepis"/>
    <m/>
    <m/>
    <m/>
  </r>
  <r>
    <s v="Cf9959"/>
    <s v="F"/>
    <s v="Spiral"/>
    <m/>
    <n v="5"/>
    <n v="11"/>
    <s v="brown"/>
    <x v="0"/>
    <x v="1"/>
    <s v="two big spiral striations "/>
    <x v="1"/>
    <m/>
    <m/>
    <m/>
    <m/>
  </r>
  <r>
    <s v="Cf9960"/>
    <s v="B"/>
    <s v="Cylindral"/>
    <m/>
    <n v="7"/>
    <n v="12"/>
    <s v="brown"/>
    <x v="1"/>
    <x v="3"/>
    <s v="ovoïd, both ends rounded"/>
    <x v="4"/>
    <m/>
    <m/>
    <m/>
    <m/>
  </r>
  <r>
    <s v="Cf9961"/>
    <s v="B"/>
    <s v="Rounded"/>
    <m/>
    <n v="6"/>
    <n v="8"/>
    <s v="grey"/>
    <x v="1"/>
    <x v="3"/>
    <s v="rounded"/>
    <x v="1"/>
    <m/>
    <m/>
    <m/>
    <m/>
  </r>
  <r>
    <s v="Cf9962"/>
    <s v="F1"/>
    <s v="Spiral"/>
    <m/>
    <n v="8"/>
    <n v="9"/>
    <s v="light grey "/>
    <x v="1"/>
    <x v="1"/>
    <s v="last whorl visible, scroll type"/>
    <x v="3"/>
    <m/>
    <s v="orientation scales"/>
    <m/>
    <m/>
  </r>
  <r>
    <s v="Cf9963"/>
    <s v="B"/>
    <s v="Cylindral"/>
    <m/>
    <n v="5"/>
    <n v="9"/>
    <s v="brown"/>
    <x v="0"/>
    <x v="1"/>
    <s v="one end rounded "/>
    <x v="3"/>
    <m/>
    <m/>
    <m/>
    <m/>
  </r>
  <r>
    <s v="Cf9964"/>
    <s v="irregular shape"/>
    <s v="irregular in shape"/>
    <m/>
    <n v="5"/>
    <n v="9"/>
    <s v="light grey "/>
    <x v="1"/>
    <x v="3"/>
    <s v="odd shape, many irregularities, very angulate shape "/>
    <x v="2"/>
    <m/>
    <m/>
    <m/>
    <m/>
  </r>
  <r>
    <s v="Cf9965"/>
    <s v="B"/>
    <s v="Cylindral"/>
    <m/>
    <n v="4"/>
    <n v="9"/>
    <s v="white"/>
    <x v="1"/>
    <x v="1"/>
    <m/>
    <x v="2"/>
    <m/>
    <m/>
    <m/>
    <m/>
  </r>
  <r>
    <s v="Cf9966"/>
    <s v="H"/>
    <s v="Thin"/>
    <m/>
    <n v="4"/>
    <n v="12"/>
    <s v="brown"/>
    <x v="1"/>
    <x v="3"/>
    <s v="very flattened and tapered ends "/>
    <x v="3"/>
    <m/>
    <m/>
    <m/>
    <m/>
  </r>
  <r>
    <s v="Cf9967"/>
    <s v="B"/>
    <s v="Cylindral"/>
    <m/>
    <n v="5"/>
    <n v="7"/>
    <s v="light brown "/>
    <x v="1"/>
    <x v="1"/>
    <s v="seems cylindral "/>
    <x v="2"/>
    <m/>
    <m/>
    <m/>
    <m/>
  </r>
  <r>
    <s v="Cf9968"/>
    <s v="unknown"/>
    <s v="incomplete"/>
    <m/>
    <s v="unknown"/>
    <s v="unknown"/>
    <s v="brown"/>
    <x v="0"/>
    <x v="1"/>
    <s v="very incomplete"/>
    <x v="1"/>
    <m/>
    <m/>
    <m/>
    <m/>
  </r>
  <r>
    <s v="Cf9969"/>
    <s v="B"/>
    <s v="Cylindral"/>
    <m/>
    <n v="6"/>
    <n v="8"/>
    <s v="grey"/>
    <x v="1"/>
    <x v="3"/>
    <s v="both ends rounded"/>
    <x v="2"/>
    <m/>
    <m/>
    <m/>
    <m/>
  </r>
  <r>
    <s v="Cf9970"/>
    <s v="unknown"/>
    <s v="incomplete"/>
    <m/>
    <n v="5"/>
    <n v="8"/>
    <s v="light grey "/>
    <x v="0"/>
    <x v="1"/>
    <m/>
    <x v="1"/>
    <m/>
    <m/>
    <m/>
    <m/>
  </r>
  <r>
    <s v="Cf9971"/>
    <s v="F"/>
    <s v="Spiral"/>
    <m/>
    <n v="5"/>
    <n v="7"/>
    <s v="grey"/>
    <x v="1"/>
    <x v="1"/>
    <s v="cylindral, one end rounded"/>
    <x v="1"/>
    <m/>
    <m/>
    <m/>
    <m/>
  </r>
  <r>
    <s v="Cf9972"/>
    <s v="unknown"/>
    <s v="incomplete"/>
    <m/>
    <s v="unknown"/>
    <s v="unknown"/>
    <s v="light brown "/>
    <x v="0"/>
    <x v="1"/>
    <s v="too small "/>
    <x v="1"/>
    <m/>
    <m/>
    <m/>
    <m/>
  </r>
  <r>
    <s v="Cf9973"/>
    <s v="F1"/>
    <s v="Spiral"/>
    <m/>
    <n v="3"/>
    <n v="9"/>
    <s v="brown"/>
    <x v="0"/>
    <x v="1"/>
    <s v="last whorl visible, scroll type"/>
    <x v="4"/>
    <m/>
    <m/>
    <m/>
    <m/>
  </r>
  <r>
    <s v="Cf9974"/>
    <s v="unknown"/>
    <s v="incomplete"/>
    <m/>
    <n v="5"/>
    <n v="5"/>
    <s v="brown"/>
    <x v="1"/>
    <x v="1"/>
    <s v="too incomplete and small"/>
    <x v="1"/>
    <m/>
    <m/>
    <m/>
    <m/>
  </r>
  <r>
    <s v="Cf9975"/>
    <s v="F"/>
    <s v="Spiral"/>
    <m/>
    <n v="5"/>
    <n v="7"/>
    <s v="brown"/>
    <x v="0"/>
    <x v="1"/>
    <s v="spiral striations but too incomplete "/>
    <x v="2"/>
    <m/>
    <m/>
    <m/>
    <m/>
  </r>
  <r>
    <s v="Cf9976"/>
    <s v="B"/>
    <s v="Cylindral"/>
    <m/>
    <n v="5"/>
    <n v="10"/>
    <s v="brown"/>
    <x v="1"/>
    <x v="3"/>
    <s v="flattened but not enough, both ends rounded"/>
    <x v="3"/>
    <m/>
    <m/>
    <m/>
    <m/>
  </r>
  <r>
    <s v="Cf9977"/>
    <s v="unknown"/>
    <s v="incomplete"/>
    <m/>
    <s v="unknown"/>
    <s v="unknown"/>
    <s v="light brown "/>
    <x v="0"/>
    <x v="1"/>
    <s v="odd shape, many irregularities like holes"/>
    <x v="2"/>
    <m/>
    <m/>
    <m/>
    <m/>
  </r>
  <r>
    <s v="Cf9978"/>
    <s v="B"/>
    <s v="Cylindral"/>
    <m/>
    <n v="5"/>
    <n v="5"/>
    <s v="brown"/>
    <x v="0"/>
    <x v="1"/>
    <m/>
    <x v="1"/>
    <m/>
    <m/>
    <m/>
    <m/>
  </r>
  <r>
    <s v="Cf9979"/>
    <s v="unknown"/>
    <s v="incomplete"/>
    <m/>
    <s v="unknown"/>
    <s v="unknown"/>
    <s v="brown"/>
    <x v="0"/>
    <x v="1"/>
    <s v="many striations but too incomplete to determine which type is it "/>
    <x v="4"/>
    <m/>
    <m/>
    <m/>
    <m/>
  </r>
  <r>
    <s v="Cf9980"/>
    <s v="B"/>
    <s v="Cylindral"/>
    <m/>
    <n v="6"/>
    <n v="6"/>
    <s v="grey"/>
    <x v="1"/>
    <x v="0"/>
    <s v="small with one end flattened and the other very tapered"/>
    <x v="2"/>
    <m/>
    <m/>
    <m/>
    <m/>
  </r>
  <r>
    <s v="Cf9981"/>
    <s v="unknown"/>
    <s v="incomplete"/>
    <m/>
    <s v="unknown"/>
    <s v="unknown"/>
    <s v="brown"/>
    <x v="1"/>
    <x v="1"/>
    <s v="too small and incomplete"/>
    <x v="1"/>
    <m/>
    <m/>
    <m/>
    <m/>
  </r>
  <r>
    <s v="Cf9982"/>
    <s v="B"/>
    <s v="Cylindral"/>
    <m/>
    <n v="5"/>
    <n v="4"/>
    <s v="light grey "/>
    <x v="0"/>
    <x v="1"/>
    <s v="cylindral shape"/>
    <x v="2"/>
    <m/>
    <m/>
    <m/>
    <m/>
  </r>
  <r>
    <s v="Cf9985"/>
    <s v="B"/>
    <s v="Rounded"/>
    <m/>
    <n v="4"/>
    <n v="5"/>
    <s v="light grey "/>
    <x v="1"/>
    <x v="0"/>
    <s v="few striations but not in spiral "/>
    <x v="2"/>
    <m/>
    <m/>
    <m/>
    <m/>
  </r>
  <r>
    <s v="Cf9988"/>
    <s v="irregular shape"/>
    <s v="irregular in shape"/>
    <m/>
    <n v="8"/>
    <n v="12"/>
    <s v="brown"/>
    <x v="0"/>
    <x v="0"/>
    <s v="triangle shape"/>
    <x v="6"/>
    <s v="one special rounded inclusion (picture)"/>
    <s v="maybe if I can identify it "/>
    <m/>
    <m/>
  </r>
  <r>
    <s v="Cf9736"/>
    <s v="B"/>
    <s v="Cylindral"/>
    <m/>
    <n v="20"/>
    <n v="35"/>
    <s v="brown"/>
    <x v="0"/>
    <x v="0"/>
    <s v="massive, cylindral with both ends rounded, traces of gut "/>
    <x v="4"/>
    <m/>
    <m/>
    <m/>
    <m/>
  </r>
  <r>
    <s v="Cf9737"/>
    <s v="B"/>
    <s v="Cylindral"/>
    <m/>
    <n v="8"/>
    <n v="23"/>
    <s v="brown"/>
    <x v="1"/>
    <x v="1"/>
    <s v="almost complete, one edn rounded"/>
    <x v="2"/>
    <m/>
    <m/>
    <m/>
    <m/>
  </r>
  <r>
    <s v="Cf9738"/>
    <s v="H"/>
    <s v="Thin"/>
    <m/>
    <n v="12"/>
    <n v="19"/>
    <s v="brown"/>
    <x v="1"/>
    <x v="1"/>
    <s v="very flattened, ovoïd"/>
    <x v="2"/>
    <m/>
    <m/>
    <m/>
    <m/>
  </r>
  <r>
    <s v="Cf9739"/>
    <s v="irregular shape"/>
    <s v="irregular in shape"/>
    <m/>
    <n v="14"/>
    <n v="25"/>
    <s v="brown"/>
    <x v="0"/>
    <x v="0"/>
    <s v="many traces of gut in spiral, one side flattened but both ends rounded"/>
    <x v="2"/>
    <m/>
    <m/>
    <m/>
    <m/>
  </r>
  <r>
    <s v="Cf9740"/>
    <s v="B"/>
    <s v="Cylindral"/>
    <m/>
    <n v="8"/>
    <n v="17"/>
    <s v="grey"/>
    <x v="0"/>
    <x v="0"/>
    <s v="eucoprus shape"/>
    <x v="2"/>
    <m/>
    <m/>
    <m/>
    <m/>
  </r>
  <r>
    <s v="Cf9741"/>
    <s v="B2"/>
    <s v="Cylindral"/>
    <m/>
    <n v="12"/>
    <n v="17"/>
    <s v="brown"/>
    <x v="0"/>
    <x v="0"/>
    <s v="many traces"/>
    <x v="6"/>
    <s v="structure like a hive "/>
    <m/>
    <m/>
    <m/>
  </r>
  <r>
    <s v="Cf9742"/>
    <s v="B"/>
    <s v="Rounded"/>
    <m/>
    <n v="11"/>
    <n v="14"/>
    <s v="light grey "/>
    <x v="0"/>
    <x v="0"/>
    <s v="rounded"/>
    <x v="1"/>
    <m/>
    <m/>
    <m/>
    <m/>
  </r>
  <r>
    <s v="Cf9743"/>
    <s v="B"/>
    <s v="Cylindral"/>
    <m/>
    <n v="5"/>
    <n v="10"/>
    <s v="light grey "/>
    <x v="0"/>
    <x v="0"/>
    <s v="both ends rounded"/>
    <x v="1"/>
    <m/>
    <m/>
    <m/>
    <m/>
  </r>
  <r>
    <s v="Cf9744"/>
    <s v="F"/>
    <s v="Spiral"/>
    <m/>
    <n v="7"/>
    <n v="12"/>
    <s v="brown"/>
    <x v="1"/>
    <x v="0"/>
    <s v="one big striation in the middle of the specimen"/>
    <x v="2"/>
    <m/>
    <m/>
    <m/>
    <m/>
  </r>
  <r>
    <s v="Cf9745"/>
    <s v="B"/>
    <s v="Cylindral"/>
    <m/>
    <n v="7"/>
    <n v="11"/>
    <s v="dark brown "/>
    <x v="1"/>
    <x v="1"/>
    <s v="one end rounded"/>
    <x v="1"/>
    <m/>
    <m/>
    <m/>
    <m/>
  </r>
  <r>
    <s v="Cf9746"/>
    <s v="B"/>
    <s v="Cylindral"/>
    <m/>
    <n v="4"/>
    <n v="14"/>
    <s v="light brown "/>
    <x v="0"/>
    <x v="0"/>
    <s v="tooth shape"/>
    <x v="3"/>
    <m/>
    <m/>
    <m/>
    <m/>
  </r>
  <r>
    <s v="Cf9747"/>
    <s v="B"/>
    <s v="Rounded"/>
    <m/>
    <n v="5"/>
    <n v="7"/>
    <s v="light grey "/>
    <x v="1"/>
    <x v="0"/>
    <s v="both ends rounded, rounded shape"/>
    <x v="1"/>
    <m/>
    <m/>
    <m/>
    <m/>
  </r>
  <r>
    <s v="Cf9748"/>
    <s v="B"/>
    <s v="Cylindral"/>
    <m/>
    <n v="7"/>
    <n v="18"/>
    <s v="light grey "/>
    <x v="1"/>
    <x v="0"/>
    <s v="slightly flattened, but both ends rounded"/>
    <x v="2"/>
    <m/>
    <m/>
    <m/>
    <m/>
  </r>
  <r>
    <s v="Cf9749"/>
    <s v="B"/>
    <s v="Cylindral"/>
    <m/>
    <n v="5"/>
    <n v="11"/>
    <s v="brown"/>
    <x v="0"/>
    <x v="1"/>
    <s v="many striations but not in spiral"/>
    <x v="2"/>
    <m/>
    <m/>
    <m/>
    <m/>
  </r>
  <r>
    <s v="Cf9750"/>
    <s v="F"/>
    <s v="Spiral"/>
    <m/>
    <n v="8"/>
    <n v="13"/>
    <s v="light brown "/>
    <x v="0"/>
    <x v="1"/>
    <s v="many spiral striations but poorly developed spiral"/>
    <x v="1"/>
    <m/>
    <m/>
    <m/>
    <m/>
  </r>
  <r>
    <s v="Cf9751"/>
    <s v="H"/>
    <s v="Thin"/>
    <m/>
    <n v="7"/>
    <n v="17"/>
    <s v="light grey "/>
    <x v="1"/>
    <x v="0"/>
    <s v="flattened"/>
    <x v="2"/>
    <m/>
    <m/>
    <m/>
    <m/>
  </r>
  <r>
    <s v="Cf9752"/>
    <s v="irregular shape"/>
    <s v="irregular in shape"/>
    <m/>
    <n v="14"/>
    <n v="19"/>
    <s v="brown"/>
    <x v="0"/>
    <x v="0"/>
    <s v="massive, many irregularities   "/>
    <x v="2"/>
    <m/>
    <m/>
    <m/>
    <m/>
  </r>
  <r>
    <s v="Cf9753"/>
    <s v="B"/>
    <s v="Cylindral"/>
    <m/>
    <n v="7"/>
    <n v="16"/>
    <s v="brown"/>
    <x v="1"/>
    <x v="0"/>
    <s v="cylindral, both ends rounded"/>
    <x v="2"/>
    <m/>
    <m/>
    <m/>
    <m/>
  </r>
  <r>
    <s v="Cf9754"/>
    <s v="F"/>
    <s v="Spiral"/>
    <m/>
    <n v="7"/>
    <n v="10"/>
    <s v="grey"/>
    <x v="0"/>
    <x v="1"/>
    <s v="many spiral striations"/>
    <x v="1"/>
    <m/>
    <m/>
    <m/>
    <m/>
  </r>
  <r>
    <s v="Cf9755"/>
    <s v="B"/>
    <s v="Cylindral"/>
    <m/>
    <n v="6"/>
    <n v="12"/>
    <s v="grey"/>
    <x v="1"/>
    <x v="1"/>
    <s v="one end rounded"/>
    <x v="2"/>
    <m/>
    <m/>
    <m/>
    <m/>
  </r>
  <r>
    <s v="Cf9756"/>
    <s v="irregular shape"/>
    <s v="irregular in shape"/>
    <m/>
    <n v="7"/>
    <n v="9"/>
    <s v="grey"/>
    <x v="1"/>
    <x v="0"/>
    <s v="odd shape"/>
    <x v="1"/>
    <m/>
    <m/>
    <m/>
    <m/>
  </r>
  <r>
    <s v="Cf9757"/>
    <s v="F1"/>
    <s v="Spiral"/>
    <m/>
    <n v="3"/>
    <n v="12"/>
    <s v="light grey "/>
    <x v="0"/>
    <x v="3"/>
    <s v="visible last whorl, scroll type"/>
    <x v="3"/>
    <m/>
    <m/>
    <m/>
    <m/>
  </r>
  <r>
    <s v="Cf9758"/>
    <s v="unknown"/>
    <s v="incomplete"/>
    <m/>
    <n v="4"/>
    <n v="4"/>
    <s v="brown"/>
    <x v="1"/>
    <x v="1"/>
    <s v="too small and incomplete"/>
    <x v="2"/>
    <m/>
    <m/>
    <m/>
    <m/>
  </r>
  <r>
    <s v="Cf9759"/>
    <s v="irregular shape"/>
    <s v="irregular in shape"/>
    <m/>
    <n v="8"/>
    <n v="11"/>
    <s v="brown"/>
    <x v="0"/>
    <x v="0"/>
    <s v="quite rounded  "/>
    <x v="2"/>
    <m/>
    <m/>
    <m/>
    <m/>
  </r>
  <r>
    <s v="Cf9760"/>
    <s v="unknown"/>
    <s v="incomplete"/>
    <m/>
    <s v="unknown"/>
    <s v="unknown"/>
    <s v="light grey "/>
    <x v="0"/>
    <x v="1"/>
    <s v="too incomplete and small"/>
    <x v="2"/>
    <m/>
    <m/>
    <m/>
    <m/>
  </r>
  <r>
    <s v="Cf9761"/>
    <s v="F"/>
    <s v="Spiral"/>
    <m/>
    <n v="10"/>
    <n v="12"/>
    <s v="brown"/>
    <x v="0"/>
    <x v="0"/>
    <s v="one big spiral striation"/>
    <x v="3"/>
    <s v="Gyrolepis x4"/>
    <s v="&gt;20"/>
    <m/>
    <m/>
  </r>
  <r>
    <s v="Cf9762"/>
    <s v="F"/>
    <s v="Spiral"/>
    <m/>
    <n v="5"/>
    <n v="15"/>
    <s v="light grey "/>
    <x v="0"/>
    <x v="0"/>
    <s v="poorly developed spiral but pretty sure its a F type "/>
    <x v="4"/>
    <m/>
    <m/>
    <m/>
    <m/>
  </r>
  <r>
    <s v="Cf9763"/>
    <s v="B"/>
    <s v="Cylindral"/>
    <m/>
    <n v="6"/>
    <n v="6"/>
    <s v="light grey "/>
    <x v="1"/>
    <x v="1"/>
    <s v="slightly flattened"/>
    <x v="1"/>
    <m/>
    <m/>
    <m/>
    <m/>
  </r>
  <r>
    <s v="Cf9764"/>
    <s v="F1"/>
    <s v="Spiral"/>
    <m/>
    <n v="3"/>
    <n v="10"/>
    <s v="brown"/>
    <x v="1"/>
    <x v="0"/>
    <s v="visible last whorl"/>
    <x v="1"/>
    <m/>
    <m/>
    <m/>
    <m/>
  </r>
  <r>
    <s v="Cf9765"/>
    <s v="B"/>
    <s v="Cylindral"/>
    <m/>
    <n v="9"/>
    <n v="15"/>
    <s v="light grey "/>
    <x v="1"/>
    <x v="0"/>
    <s v="quite rounded, both ends rounded"/>
    <x v="2"/>
    <m/>
    <m/>
    <m/>
    <m/>
  </r>
  <r>
    <s v="Cf9766"/>
    <s v="B"/>
    <s v="Cylindral"/>
    <m/>
    <n v="9"/>
    <n v="12"/>
    <s v="brown"/>
    <x v="1"/>
    <x v="0"/>
    <s v="quite flattened"/>
    <x v="2"/>
    <m/>
    <m/>
    <m/>
    <m/>
  </r>
  <r>
    <s v="Cf9767"/>
    <s v="F1"/>
    <s v="Spiral"/>
    <m/>
    <n v="5"/>
    <n v="9"/>
    <s v="brown"/>
    <x v="0"/>
    <x v="1"/>
    <s v="one end very tapered, visible spiral inside "/>
    <x v="3"/>
    <m/>
    <m/>
    <m/>
    <m/>
  </r>
  <r>
    <s v="Cf9768"/>
    <s v="unknown"/>
    <s v="incomplete"/>
    <m/>
    <n v="6"/>
    <n v="4"/>
    <s v="light brown "/>
    <x v="1"/>
    <x v="1"/>
    <s v="very small "/>
    <x v="4"/>
    <m/>
    <m/>
    <m/>
    <m/>
  </r>
  <r>
    <s v="Cf9769"/>
    <s v="B"/>
    <s v="Cylindral"/>
    <m/>
    <n v="5"/>
    <n v="12"/>
    <s v="dark brown "/>
    <x v="0"/>
    <x v="1"/>
    <s v="vertical striation "/>
    <x v="2"/>
    <m/>
    <m/>
    <m/>
    <m/>
  </r>
  <r>
    <s v="Cf9770"/>
    <s v="unknown"/>
    <s v="incomplete"/>
    <m/>
    <n v="6"/>
    <n v="4"/>
    <s v="brown"/>
    <x v="1"/>
    <x v="1"/>
    <s v="very incomplete but it is a cylindral part "/>
    <x v="1"/>
    <m/>
    <m/>
    <m/>
    <m/>
  </r>
  <r>
    <s v="Cf9771"/>
    <s v="B"/>
    <s v="Cylindral"/>
    <m/>
    <n v="6"/>
    <n v="10"/>
    <s v="light brown "/>
    <x v="0"/>
    <x v="0"/>
    <s v="one end is more flattened than the other"/>
    <x v="2"/>
    <m/>
    <m/>
    <m/>
    <m/>
  </r>
  <r>
    <s v="Cf9772"/>
    <s v="B"/>
    <s v="Cylindral"/>
    <m/>
    <n v="6"/>
    <n v="10"/>
    <s v="light brown "/>
    <x v="0"/>
    <x v="1"/>
    <m/>
    <x v="1"/>
    <m/>
    <m/>
    <m/>
    <m/>
  </r>
  <r>
    <s v="Cf9773"/>
    <s v="H"/>
    <s v="Thin"/>
    <m/>
    <n v="10"/>
    <n v="8"/>
    <s v="brown"/>
    <x v="0"/>
    <x v="1"/>
    <s v="one end is M shape "/>
    <x v="1"/>
    <m/>
    <m/>
    <m/>
    <m/>
  </r>
  <r>
    <s v="Cf9774"/>
    <s v="B"/>
    <s v="Cylindral"/>
    <m/>
    <n v="6"/>
    <n v="5"/>
    <s v="light brown "/>
    <x v="0"/>
    <x v="1"/>
    <m/>
    <x v="4"/>
    <m/>
    <m/>
    <m/>
    <m/>
  </r>
  <r>
    <s v="Cf9775"/>
    <s v="B"/>
    <s v="Cylindral"/>
    <m/>
    <n v="5"/>
    <n v="9"/>
    <s v="brown"/>
    <x v="1"/>
    <x v="1"/>
    <s v="one end is very rounded"/>
    <x v="1"/>
    <m/>
    <m/>
    <m/>
    <m/>
  </r>
  <r>
    <s v="Cf9776"/>
    <s v="irregular shape"/>
    <s v="irregular in shape"/>
    <m/>
    <n v="9"/>
    <n v="15"/>
    <s v="brown"/>
    <x v="1"/>
    <x v="1"/>
    <s v="not cylindral, quite curved, with a &quot;pas&quot; on one side"/>
    <x v="2"/>
    <m/>
    <m/>
    <m/>
    <m/>
  </r>
  <r>
    <s v="Cf9777"/>
    <s v="F1"/>
    <s v="Spiral"/>
    <m/>
    <n v="5"/>
    <n v="8"/>
    <s v="dark brown "/>
    <x v="0"/>
    <x v="1"/>
    <s v="poorly developed spiral but pretty sure its a F type "/>
    <x v="2"/>
    <m/>
    <m/>
    <m/>
    <m/>
  </r>
  <r>
    <s v="Cf9778"/>
    <s v="B"/>
    <s v="Rounded"/>
    <m/>
    <n v="5"/>
    <n v="7"/>
    <s v="light brown "/>
    <x v="1"/>
    <x v="0"/>
    <s v="losangic shape"/>
    <x v="2"/>
    <m/>
    <m/>
    <m/>
    <m/>
  </r>
  <r>
    <s v="Cf9779"/>
    <s v="unknown"/>
    <s v="incomplete"/>
    <m/>
    <n v="7"/>
    <n v="10"/>
    <s v="light grey "/>
    <x v="0"/>
    <x v="1"/>
    <s v="too incomplete and small"/>
    <x v="2"/>
    <m/>
    <m/>
    <m/>
    <m/>
  </r>
  <r>
    <s v="Cf9780"/>
    <s v="H"/>
    <s v="Thin"/>
    <m/>
    <n v="5"/>
    <n v="10"/>
    <s v="dark grey "/>
    <x v="0"/>
    <x v="0"/>
    <s v="quite curved"/>
    <x v="2"/>
    <m/>
    <m/>
    <m/>
    <m/>
  </r>
  <r>
    <s v="Cf9781"/>
    <s v="B"/>
    <s v="Cylindral"/>
    <m/>
    <n v="5"/>
    <n v="6"/>
    <s v="brown"/>
    <x v="0"/>
    <x v="1"/>
    <s v="quite flattened but one end rounded"/>
    <x v="1"/>
    <m/>
    <m/>
    <m/>
    <m/>
  </r>
  <r>
    <s v="Cf9782"/>
    <s v="unknown"/>
    <s v="incomplete"/>
    <m/>
    <n v="4"/>
    <n v="5"/>
    <s v="brown"/>
    <x v="0"/>
    <x v="1"/>
    <s v="too small and incomplete"/>
    <x v="1"/>
    <s v="Gyrolepis"/>
    <m/>
    <m/>
    <m/>
  </r>
  <r>
    <s v="Cf9783"/>
    <s v="B"/>
    <s v="Rounded"/>
    <m/>
    <n v="7"/>
    <n v="8"/>
    <s v="white"/>
    <x v="0"/>
    <x v="0"/>
    <s v="many holes and traces of gut (littles holes everywhere)"/>
    <x v="2"/>
    <m/>
    <m/>
    <m/>
    <m/>
  </r>
  <r>
    <s v="Cf9784"/>
    <s v="unknown"/>
    <s v="incomplete"/>
    <m/>
    <s v="unknown"/>
    <s v="unknown"/>
    <s v="dark brown "/>
    <x v="1"/>
    <x v="1"/>
    <s v="too small and incomplete"/>
    <x v="1"/>
    <m/>
    <m/>
    <m/>
    <m/>
  </r>
  <r>
    <s v="Cf9785"/>
    <s v="B"/>
    <s v="Cylindral"/>
    <m/>
    <n v="4"/>
    <n v="9"/>
    <s v="brown"/>
    <x v="0"/>
    <x v="1"/>
    <s v="very tapened and flattened but not enough to be a H type"/>
    <x v="2"/>
    <m/>
    <m/>
    <m/>
    <m/>
  </r>
  <r>
    <s v="Cf10424"/>
    <s v="H"/>
    <s v="Thin"/>
    <m/>
    <n v="8"/>
    <n v="10"/>
    <s v="dark grey "/>
    <x v="0"/>
    <x v="0"/>
    <m/>
    <x v="2"/>
    <m/>
    <m/>
    <m/>
    <m/>
  </r>
  <r>
    <s v="Cf10425"/>
    <s v="B"/>
    <s v="Cylindral"/>
    <m/>
    <n v="3"/>
    <n v="6"/>
    <s v="brown"/>
    <x v="0"/>
    <x v="0"/>
    <s v="very small, tooth shape"/>
    <x v="1"/>
    <m/>
    <m/>
    <m/>
    <m/>
  </r>
  <r>
    <s v="Cf10426"/>
    <s v="B"/>
    <s v="Cylindral"/>
    <m/>
    <n v="5"/>
    <n v="10"/>
    <s v="light brown "/>
    <x v="1"/>
    <x v="1"/>
    <s v="one end very tapered  "/>
    <x v="4"/>
    <m/>
    <m/>
    <m/>
    <m/>
  </r>
  <r>
    <s v="Cf10427.1"/>
    <s v="B"/>
    <s v="Rounded"/>
    <m/>
    <n v="5"/>
    <n v="7"/>
    <s v="brown"/>
    <x v="0"/>
    <x v="0"/>
    <s v="ovoïd, both ends rounded"/>
    <x v="1"/>
    <m/>
    <m/>
    <m/>
    <m/>
  </r>
  <r>
    <s v="Cf10427.2"/>
    <s v="irregular shape"/>
    <s v="irregular in shape"/>
    <m/>
    <n v="6"/>
    <n v="8"/>
    <s v="brown"/>
    <x v="0"/>
    <x v="1"/>
    <s v="not really rounded but not really cylindral too "/>
    <x v="2"/>
    <m/>
    <m/>
    <m/>
    <m/>
  </r>
  <r>
    <s v="Cf10288"/>
    <s v="irregular shape"/>
    <s v="irregular in shape"/>
    <m/>
    <n v="14"/>
    <n v="27"/>
    <s v="brown"/>
    <x v="0"/>
    <x v="0"/>
    <s v="massvie, odd shape but quite cylindral "/>
    <x v="2"/>
    <m/>
    <m/>
    <m/>
    <m/>
  </r>
  <r>
    <s v="Cf10289"/>
    <s v="F"/>
    <s v="Spiral"/>
    <m/>
    <n v="12"/>
    <n v="21"/>
    <s v="light grey "/>
    <x v="0"/>
    <x v="1"/>
    <s v="many spiral striations"/>
    <x v="1"/>
    <m/>
    <m/>
    <m/>
    <m/>
  </r>
  <r>
    <s v="Cf10290"/>
    <s v="B"/>
    <s v="Cylindral"/>
    <m/>
    <n v="6"/>
    <n v="8"/>
    <s v="brown"/>
    <x v="1"/>
    <x v="0"/>
    <s v="flattened but both ends roudned and ovoïd"/>
    <x v="2"/>
    <m/>
    <m/>
    <m/>
    <m/>
  </r>
  <r>
    <s v="Cf10291"/>
    <s v="irregular shape"/>
    <s v="irregular in shape"/>
    <m/>
    <n v="9"/>
    <n v="9"/>
    <s v="light grey "/>
    <x v="0"/>
    <x v="0"/>
    <s v="rounded and flattened but with too many irregularities"/>
    <x v="3"/>
    <m/>
    <m/>
    <m/>
    <m/>
  </r>
  <r>
    <s v="Cf10292"/>
    <s v="B"/>
    <s v="Cylindral"/>
    <m/>
    <n v="6"/>
    <n v="21"/>
    <s v="light brown "/>
    <x v="0"/>
    <x v="0"/>
    <s v="both ends very tapered"/>
    <x v="3"/>
    <s v="Gyrolepis"/>
    <m/>
    <m/>
    <m/>
  </r>
  <r>
    <s v="Cf10293"/>
    <s v="F"/>
    <s v="Spiral"/>
    <m/>
    <n v="5"/>
    <n v="11"/>
    <s v="light brown "/>
    <x v="1"/>
    <x v="0"/>
    <s v="two big spiral striations "/>
    <x v="2"/>
    <m/>
    <m/>
    <m/>
    <m/>
  </r>
  <r>
    <s v="Cf10294"/>
    <s v="unknown"/>
    <s v="incomplete"/>
    <m/>
    <n v="7"/>
    <n v="7"/>
    <s v="light brown "/>
    <x v="1"/>
    <x v="1"/>
    <s v="too incomplete  "/>
    <x v="1"/>
    <m/>
    <m/>
    <m/>
    <m/>
  </r>
  <r>
    <s v="Cf10295"/>
    <s v="B"/>
    <s v="Cylindral"/>
    <m/>
    <n v="5"/>
    <n v="8"/>
    <s v="grey"/>
    <x v="1"/>
    <x v="0"/>
    <s v="slightly curved"/>
    <x v="2"/>
    <m/>
    <m/>
    <m/>
    <m/>
  </r>
  <r>
    <s v="Cf10296"/>
    <s v="B"/>
    <s v="Rounded"/>
    <m/>
    <n v="5"/>
    <n v="5"/>
    <s v="light grey "/>
    <x v="1"/>
    <x v="0"/>
    <s v="very small and rounded"/>
    <x v="2"/>
    <m/>
    <m/>
    <m/>
    <m/>
  </r>
  <r>
    <s v="Cf10297"/>
    <s v="B"/>
    <s v="Cylindral"/>
    <m/>
    <n v="6"/>
    <n v="7"/>
    <s v="light brown "/>
    <x v="0"/>
    <x v="1"/>
    <s v="cylindral"/>
    <x v="3"/>
    <s v="Gyrolepis "/>
    <m/>
    <m/>
    <m/>
  </r>
  <r>
    <s v="Cf10298"/>
    <s v="B"/>
    <s v="Cylindral"/>
    <m/>
    <n v="8"/>
    <n v="12"/>
    <s v="brown"/>
    <x v="0"/>
    <x v="1"/>
    <s v="very incomplete but it is a cylindral part "/>
    <x v="2"/>
    <m/>
    <m/>
    <m/>
    <m/>
  </r>
  <r>
    <s v="Cf10299"/>
    <s v="unknown"/>
    <s v="incomplete"/>
    <m/>
    <s v="unknown"/>
    <s v="unknown"/>
    <s v="grey"/>
    <x v="0"/>
    <x v="1"/>
    <s v="very incomplete and angular "/>
    <x v="1"/>
    <m/>
    <m/>
    <m/>
    <m/>
  </r>
  <r>
    <s v="Cf10300"/>
    <s v="H"/>
    <s v="Thin"/>
    <m/>
    <n v="10"/>
    <n v="14"/>
    <s v="brown"/>
    <x v="0"/>
    <x v="0"/>
    <s v="flattened but quite thick at one side "/>
    <x v="2"/>
    <m/>
    <m/>
    <m/>
    <m/>
  </r>
  <r>
    <s v="Cf10301"/>
    <s v="irregular shape"/>
    <s v="irregular in shape"/>
    <m/>
    <n v="9"/>
    <n v="15"/>
    <s v="light grey "/>
    <x v="1"/>
    <x v="1"/>
    <s v="triangle shape  "/>
    <x v="2"/>
    <m/>
    <m/>
    <m/>
    <m/>
  </r>
  <r>
    <s v="Cf10302"/>
    <s v="irregular shape"/>
    <s v="irregular in shape"/>
    <m/>
    <n v="10"/>
    <n v="13"/>
    <s v="light grey "/>
    <x v="0"/>
    <x v="0"/>
    <s v="too flattened to be B type but not enough to be H type "/>
    <x v="1"/>
    <m/>
    <m/>
    <m/>
    <m/>
  </r>
  <r>
    <s v="Cf10303"/>
    <s v="B"/>
    <s v="Rounded"/>
    <m/>
    <n v="6"/>
    <n v="6"/>
    <s v="brown"/>
    <x v="0"/>
    <x v="1"/>
    <s v="almost complete  "/>
    <x v="1"/>
    <m/>
    <m/>
    <m/>
    <m/>
  </r>
  <r>
    <s v="Cf10304"/>
    <s v="H"/>
    <s v="Thin"/>
    <m/>
    <n v="6"/>
    <n v="8"/>
    <s v="dark brown "/>
    <x v="0"/>
    <x v="1"/>
    <s v="almost complete, not really ovoïd but very flattened "/>
    <x v="2"/>
    <m/>
    <m/>
    <m/>
    <m/>
  </r>
  <r>
    <s v="Cf10305"/>
    <s v="B"/>
    <s v="Cylindral"/>
    <m/>
    <n v="4"/>
    <n v="10"/>
    <s v="light grey "/>
    <x v="1"/>
    <x v="0"/>
    <s v="very ovoïd and both ends rounded"/>
    <x v="2"/>
    <m/>
    <m/>
    <m/>
    <m/>
  </r>
  <r>
    <s v="Cf10306"/>
    <s v="irregular shape"/>
    <s v="irregular in shape"/>
    <m/>
    <n v="8"/>
    <n v="12"/>
    <s v="dark brown "/>
    <x v="1"/>
    <x v="0"/>
    <s v="very odd shape, triangle shape but with many dimples "/>
    <x v="2"/>
    <m/>
    <m/>
    <m/>
    <m/>
  </r>
  <r>
    <s v="Cf10307"/>
    <s v="B"/>
    <s v="Cylindral"/>
    <m/>
    <n v="9"/>
    <n v="15"/>
    <s v="light brown "/>
    <x v="0"/>
    <x v="0"/>
    <s v="ovoïd, both ends rounded"/>
    <x v="2"/>
    <m/>
    <m/>
    <m/>
    <m/>
  </r>
  <r>
    <s v="Cf10308"/>
    <s v="B"/>
    <s v="Cylindral"/>
    <m/>
    <n v="5"/>
    <n v="12"/>
    <s v="dark brown "/>
    <x v="0"/>
    <x v="0"/>
    <s v="eucoprus shape"/>
    <x v="1"/>
    <m/>
    <m/>
    <m/>
    <m/>
  </r>
  <r>
    <s v="Cf10309"/>
    <s v="B"/>
    <s v="Cylindral"/>
    <m/>
    <n v="6"/>
    <n v="11"/>
    <s v="brown"/>
    <x v="0"/>
    <x v="0"/>
    <s v="tear shape, one end rounded and the other very tapered "/>
    <x v="2"/>
    <m/>
    <m/>
    <m/>
    <m/>
  </r>
  <r>
    <s v="Cf10310"/>
    <s v="F1"/>
    <s v="Spiral"/>
    <m/>
    <n v="4"/>
    <n v="13"/>
    <s v="brown"/>
    <x v="1"/>
    <x v="0"/>
    <s v="visible last whorl, scroll type"/>
    <x v="3"/>
    <m/>
    <m/>
    <m/>
    <m/>
  </r>
  <r>
    <s v="Cf10311"/>
    <s v="irregular shape"/>
    <s v="irregular in shape"/>
    <m/>
    <n v="7"/>
    <n v="10"/>
    <s v="light grey "/>
    <x v="0"/>
    <x v="0"/>
    <s v="flattened but not enought to be a H type, ovoïd"/>
    <x v="1"/>
    <m/>
    <m/>
    <m/>
    <m/>
  </r>
  <r>
    <s v="Cf10312"/>
    <s v="F1"/>
    <s v="Spiral"/>
    <m/>
    <n v="5"/>
    <n v="9"/>
    <s v="brown"/>
    <x v="0"/>
    <x v="0"/>
    <s v="ovoïd, both ends rounded"/>
    <x v="1"/>
    <s v="one big scale? Got a picture"/>
    <m/>
    <m/>
    <m/>
  </r>
  <r>
    <s v="Cf10313"/>
    <s v="B"/>
    <s v="Cylindral"/>
    <m/>
    <n v="8"/>
    <n v="4"/>
    <s v="light grey "/>
    <x v="1"/>
    <x v="1"/>
    <s v="cylindral "/>
    <x v="2"/>
    <m/>
    <m/>
    <m/>
    <m/>
  </r>
  <r>
    <s v="Cf10314"/>
    <s v="B"/>
    <s v="Cylindral"/>
    <m/>
    <n v="10"/>
    <n v="4"/>
    <s v="dark grey "/>
    <x v="1"/>
    <x v="0"/>
    <s v="very cylindral with both ends rounded"/>
    <x v="2"/>
    <m/>
    <m/>
    <m/>
    <m/>
  </r>
  <r>
    <s v="Cf10315"/>
    <s v="F"/>
    <s v="Spiral"/>
    <m/>
    <n v="3"/>
    <n v="9"/>
    <s v="light grey "/>
    <x v="0"/>
    <x v="1"/>
    <s v="one end tapered"/>
    <x v="1"/>
    <m/>
    <m/>
    <m/>
    <m/>
  </r>
  <r>
    <s v="Cf10316"/>
    <s v="unknown"/>
    <s v="incomplete"/>
    <m/>
    <s v="unknown"/>
    <s v="unknown"/>
    <s v="dark brown "/>
    <x v="1"/>
    <x v="1"/>
    <s v="very odd shape"/>
    <x v="1"/>
    <m/>
    <m/>
    <m/>
    <m/>
  </r>
  <r>
    <s v="Cf10317"/>
    <s v="unknown"/>
    <s v="incomplete"/>
    <m/>
    <s v="unknown"/>
    <s v="unknown"/>
    <s v="light brown "/>
    <x v="1"/>
    <x v="1"/>
    <s v="too small and incomplete"/>
    <x v="1"/>
    <m/>
    <m/>
    <m/>
    <m/>
  </r>
  <r>
    <s v="Cf10318"/>
    <s v="B"/>
    <s v="Cylindral"/>
    <m/>
    <n v="3"/>
    <n v="7"/>
    <s v="light grey "/>
    <x v="1"/>
    <x v="0"/>
    <s v="ovoïd, both ends rounded"/>
    <x v="4"/>
    <m/>
    <m/>
    <m/>
    <m/>
  </r>
  <r>
    <s v="Cf10319"/>
    <s v="unknown"/>
    <s v="incomplete"/>
    <m/>
    <s v="unknown"/>
    <s v="unknown"/>
    <s v="light grey "/>
    <x v="0"/>
    <x v="1"/>
    <s v="too small and incomplete"/>
    <x v="1"/>
    <m/>
    <m/>
    <m/>
    <m/>
  </r>
  <r>
    <s v="Cf10320"/>
    <s v="unknown"/>
    <s v="incomplete"/>
    <m/>
    <n v="2"/>
    <n v="5"/>
    <s v="light brown "/>
    <x v="1"/>
    <x v="1"/>
    <s v="too small and incomplete"/>
    <x v="1"/>
    <m/>
    <m/>
    <m/>
    <m/>
  </r>
  <r>
    <s v="Cf10321"/>
    <s v="B"/>
    <s v="Rounded"/>
    <m/>
    <n v="4"/>
    <n v="6"/>
    <s v="light grey "/>
    <x v="0"/>
    <x v="0"/>
    <s v="rounded"/>
    <x v="2"/>
    <m/>
    <m/>
    <m/>
    <m/>
  </r>
  <r>
    <s v="Cf10322"/>
    <s v="unknown"/>
    <s v="incomplete"/>
    <m/>
    <s v="unknown"/>
    <s v="unknown"/>
    <s v="light brown "/>
    <x v="0"/>
    <x v="1"/>
    <s v="too small and incomplete"/>
    <x v="4"/>
    <s v="Gyrolepis"/>
    <m/>
    <m/>
    <m/>
  </r>
  <r>
    <s v="Cf10323"/>
    <s v="H"/>
    <s v="Thin"/>
    <m/>
    <n v="3"/>
    <n v="3"/>
    <s v="brown"/>
    <x v="1"/>
    <x v="0"/>
    <s v="very small and rounded"/>
    <x v="2"/>
    <m/>
    <m/>
    <m/>
    <m/>
  </r>
  <r>
    <s v="Cf10325"/>
    <s v="B"/>
    <s v="Rounded"/>
    <m/>
    <n v="2"/>
    <n v="3"/>
    <s v="dark brown "/>
    <x v="1"/>
    <x v="0"/>
    <s v="very small, few irregularities"/>
    <x v="2"/>
    <m/>
    <m/>
    <m/>
    <m/>
  </r>
  <r>
    <s v="Cf10422"/>
    <s v="H"/>
    <s v="Thin"/>
    <m/>
    <n v="15"/>
    <n v="26"/>
    <s v="brown"/>
    <x v="1"/>
    <x v="0"/>
    <s v="very thin, rectangular shape"/>
    <x v="2"/>
    <m/>
    <m/>
    <s v="Yes"/>
    <m/>
  </r>
  <r>
    <s v="Cf10423"/>
    <s v="H"/>
    <s v="Thin"/>
    <m/>
    <n v="6"/>
    <n v="16"/>
    <s v="brown"/>
    <x v="1"/>
    <x v="0"/>
    <s v="curved"/>
    <x v="2"/>
    <m/>
    <m/>
    <m/>
    <m/>
  </r>
  <r>
    <s v="Cf10254"/>
    <s v="irregular shape"/>
    <s v="irregular in shape"/>
    <m/>
    <n v="10"/>
    <n v="21"/>
    <s v="brown"/>
    <x v="0"/>
    <x v="1"/>
    <s v="triangle shape"/>
    <x v="3"/>
    <s v="Gyrolepis"/>
    <m/>
    <m/>
    <m/>
  </r>
  <r>
    <s v="Cf10255"/>
    <s v="H"/>
    <s v="Thin"/>
    <m/>
    <n v="15"/>
    <n v="17"/>
    <s v="light brown "/>
    <x v="0"/>
    <x v="0"/>
    <s v="maybe eucoprus shape "/>
    <x v="1"/>
    <m/>
    <m/>
    <m/>
    <m/>
  </r>
  <r>
    <s v="Cf10256"/>
    <s v="F"/>
    <s v="Spiral"/>
    <m/>
    <n v="6"/>
    <n v="13"/>
    <s v="light grey "/>
    <x v="0"/>
    <x v="0"/>
    <s v="many striations "/>
    <x v="1"/>
    <m/>
    <m/>
    <m/>
    <m/>
  </r>
  <r>
    <s v="Cf10257"/>
    <s v="F1"/>
    <s v="Spiral"/>
    <m/>
    <n v="5"/>
    <n v="12"/>
    <s v="light brown "/>
    <x v="0"/>
    <x v="0"/>
    <s v="visible last whorl"/>
    <x v="3"/>
    <s v="Gyrolepis"/>
    <m/>
    <m/>
    <m/>
  </r>
  <r>
    <s v="Cf10258"/>
    <s v="B"/>
    <s v="Cylindral"/>
    <m/>
    <n v="5"/>
    <n v="11"/>
    <s v="light brown "/>
    <x v="0"/>
    <x v="1"/>
    <s v="quite flattened  "/>
    <x v="1"/>
    <m/>
    <m/>
    <m/>
    <m/>
  </r>
  <r>
    <s v="Cf10259"/>
    <s v="H"/>
    <s v="Thin"/>
    <m/>
    <n v="4"/>
    <n v="13"/>
    <s v="brown"/>
    <x v="0"/>
    <x v="1"/>
    <s v="long and flattened ( I ? ), many traces"/>
    <x v="2"/>
    <m/>
    <m/>
    <m/>
    <m/>
  </r>
  <r>
    <s v="Cf10260"/>
    <s v="B"/>
    <s v="Cylindral"/>
    <m/>
    <n v="5"/>
    <n v="11"/>
    <s v="white"/>
    <x v="0"/>
    <x v="1"/>
    <s v="one end rounded"/>
    <x v="2"/>
    <m/>
    <m/>
    <m/>
    <m/>
  </r>
  <r>
    <s v="Cf10261"/>
    <s v="unknown"/>
    <s v="incomplete"/>
    <m/>
    <s v="unknown"/>
    <s v="unknown"/>
    <s v="white"/>
    <x v="0"/>
    <x v="1"/>
    <m/>
    <x v="1"/>
    <m/>
    <m/>
    <m/>
    <m/>
  </r>
  <r>
    <s v="Cf10262"/>
    <s v="B"/>
    <s v="Cylindral"/>
    <m/>
    <n v="5"/>
    <n v="8"/>
    <s v="grey"/>
    <x v="0"/>
    <x v="0"/>
    <s v="quite tear shape"/>
    <x v="1"/>
    <m/>
    <m/>
    <m/>
    <m/>
  </r>
  <r>
    <s v="Cf10263"/>
    <s v="B"/>
    <s v="Cylindral"/>
    <m/>
    <n v="5"/>
    <n v="15"/>
    <s v="grey"/>
    <x v="1"/>
    <x v="0"/>
    <s v="both ends rounded"/>
    <x v="2"/>
    <m/>
    <m/>
    <m/>
    <m/>
  </r>
  <r>
    <s v="Cf10264"/>
    <s v="F1"/>
    <s v="Spiral"/>
    <m/>
    <n v="6"/>
    <n v="15"/>
    <s v="brown"/>
    <x v="0"/>
    <x v="1"/>
    <s v="visible last whorl "/>
    <x v="4"/>
    <m/>
    <m/>
    <m/>
    <m/>
  </r>
  <r>
    <s v="Cf10265"/>
    <s v="H"/>
    <s v="Thin"/>
    <m/>
    <n v="8"/>
    <n v="12"/>
    <s v="grey"/>
    <x v="1"/>
    <x v="1"/>
    <s v="ovoïd  "/>
    <x v="2"/>
    <m/>
    <m/>
    <m/>
    <m/>
  </r>
  <r>
    <s v="Cf10266"/>
    <s v="H"/>
    <s v="Thin"/>
    <m/>
    <n v="6"/>
    <n v="12"/>
    <s v="light grey "/>
    <x v="0"/>
    <x v="1"/>
    <s v="quite curved0"/>
    <x v="2"/>
    <m/>
    <m/>
    <m/>
    <m/>
  </r>
  <r>
    <s v="Cf10267"/>
    <s v="F"/>
    <s v="Spiral"/>
    <m/>
    <n v="5"/>
    <n v="12"/>
    <s v="white"/>
    <x v="0"/>
    <x v="0"/>
    <s v="both ends tapered"/>
    <x v="3"/>
    <m/>
    <m/>
    <m/>
    <m/>
  </r>
  <r>
    <s v="Cf10268"/>
    <s v="F"/>
    <s v="Spiral"/>
    <m/>
    <n v="5"/>
    <n v="8"/>
    <s v="light brown "/>
    <x v="0"/>
    <x v="1"/>
    <s v="many irregularities  "/>
    <x v="3"/>
    <m/>
    <m/>
    <m/>
    <m/>
  </r>
  <r>
    <s v="Cf10269"/>
    <s v="B"/>
    <s v="Cylindral"/>
    <m/>
    <n v="4"/>
    <n v="7"/>
    <s v="light grey "/>
    <x v="1"/>
    <x v="1"/>
    <s v="one end tapered"/>
    <x v="1"/>
    <m/>
    <m/>
    <m/>
    <m/>
  </r>
  <r>
    <s v="Cf10270"/>
    <s v="B"/>
    <s v="Cylindral"/>
    <m/>
    <n v="5"/>
    <n v="9"/>
    <s v="light grey "/>
    <x v="1"/>
    <x v="0"/>
    <s v="ovoïd"/>
    <x v="1"/>
    <m/>
    <m/>
    <m/>
    <m/>
  </r>
  <r>
    <s v="Cf10271"/>
    <s v="H"/>
    <s v="Thin"/>
    <m/>
    <n v="7"/>
    <n v="8"/>
    <s v="white"/>
    <x v="1"/>
    <x v="1"/>
    <s v="very thin "/>
    <x v="2"/>
    <m/>
    <m/>
    <m/>
    <m/>
  </r>
  <r>
    <s v="Cf10272"/>
    <s v="F"/>
    <s v="Spiral"/>
    <m/>
    <n v="4"/>
    <n v="8"/>
    <s v="dark brown "/>
    <x v="0"/>
    <x v="1"/>
    <s v="many spiral striations"/>
    <x v="2"/>
    <m/>
    <m/>
    <m/>
    <m/>
  </r>
  <r>
    <s v="Cf10273"/>
    <s v="unknown"/>
    <s v="incomplete"/>
    <m/>
    <n v="5"/>
    <n v="6"/>
    <s v="white"/>
    <x v="0"/>
    <x v="1"/>
    <s v="very incomplete"/>
    <x v="1"/>
    <m/>
    <m/>
    <m/>
    <m/>
  </r>
  <r>
    <s v="Cf10274"/>
    <s v="B"/>
    <s v="Cylindral"/>
    <m/>
    <n v="5"/>
    <n v="9"/>
    <s v="light grey "/>
    <x v="1"/>
    <x v="0"/>
    <s v="ovoïd, both ends rounded"/>
    <x v="2"/>
    <m/>
    <m/>
    <m/>
    <m/>
  </r>
  <r>
    <s v="Cf10275"/>
    <s v="B"/>
    <s v="Cylindral"/>
    <m/>
    <n v="2"/>
    <n v="6"/>
    <s v="light grey "/>
    <x v="1"/>
    <x v="0"/>
    <s v="one end more tapered than the other"/>
    <x v="2"/>
    <m/>
    <m/>
    <m/>
    <m/>
  </r>
  <r>
    <s v="Cf10276"/>
    <s v="irregular shape"/>
    <s v="irregular in shape"/>
    <m/>
    <n v="5"/>
    <n v="8"/>
    <s v="light grey "/>
    <x v="1"/>
    <x v="0"/>
    <s v="triangle shape  "/>
    <x v="1"/>
    <s v="Gyrolepis "/>
    <m/>
    <m/>
    <m/>
  </r>
  <r>
    <s v="Cf10277"/>
    <s v="unknown"/>
    <s v="incomplete"/>
    <m/>
    <s v="unknown"/>
    <s v="unknown"/>
    <s v="white"/>
    <x v="1"/>
    <x v="1"/>
    <s v="very small and incomplete"/>
    <x v="1"/>
    <m/>
    <m/>
    <m/>
    <m/>
  </r>
  <r>
    <s v="Cf10278"/>
    <s v="B"/>
    <s v="Rounded"/>
    <m/>
    <n v="4"/>
    <n v="4"/>
    <s v="white"/>
    <x v="1"/>
    <x v="0"/>
    <s v="very small "/>
    <x v="1"/>
    <m/>
    <m/>
    <m/>
    <m/>
  </r>
  <r>
    <s v="Cf10279"/>
    <s v="unknown"/>
    <s v="incomplete"/>
    <m/>
    <s v="unknown"/>
    <s v="unknown"/>
    <s v="white"/>
    <x v="1"/>
    <x v="1"/>
    <s v="too small and incomplete"/>
    <x v="2"/>
    <m/>
    <m/>
    <m/>
    <m/>
  </r>
  <r>
    <s v="Cf10280"/>
    <s v="B"/>
    <s v="Cylindral"/>
    <m/>
    <n v="3"/>
    <n v="10"/>
    <s v="brown"/>
    <x v="0"/>
    <x v="0"/>
    <m/>
    <x v="1"/>
    <m/>
    <m/>
    <m/>
    <m/>
  </r>
  <r>
    <s v="Cf10281"/>
    <s v="H"/>
    <s v="Thin"/>
    <m/>
    <n v="3"/>
    <n v="6"/>
    <s v="light grey "/>
    <x v="0"/>
    <x v="0"/>
    <s v="very small but flattened "/>
    <x v="4"/>
    <m/>
    <m/>
    <m/>
    <m/>
  </r>
  <r>
    <s v="Cf10282"/>
    <s v="unknown"/>
    <s v="incomplete"/>
    <m/>
    <n v="6"/>
    <n v="7"/>
    <s v="light grey "/>
    <x v="0"/>
    <x v="1"/>
    <s v="odd shape"/>
    <x v="1"/>
    <m/>
    <m/>
    <m/>
    <m/>
  </r>
  <r>
    <s v="Cf10283"/>
    <s v="unknown"/>
    <s v="incomplete"/>
    <m/>
    <s v="unknown"/>
    <s v="unknown"/>
    <s v="brown"/>
    <x v="1"/>
    <x v="1"/>
    <s v="to small and incomplete"/>
    <x v="2"/>
    <m/>
    <m/>
    <m/>
    <m/>
  </r>
  <r>
    <s v="Cf10284"/>
    <s v="H"/>
    <s v="Thin"/>
    <m/>
    <n v="3"/>
    <n v="5"/>
    <s v="light brown "/>
    <x v="0"/>
    <x v="0"/>
    <m/>
    <x v="2"/>
    <m/>
    <m/>
    <m/>
    <m/>
  </r>
  <r>
    <s v="Cf10285"/>
    <s v="unknown"/>
    <s v="incomplete"/>
    <m/>
    <s v="unknown"/>
    <s v="unknown"/>
    <s v="white"/>
    <x v="1"/>
    <x v="1"/>
    <s v="too small and incomplete"/>
    <x v="1"/>
    <s v="Gyrolepis"/>
    <m/>
    <m/>
    <m/>
  </r>
  <r>
    <s v="Cf10287"/>
    <s v="unknown"/>
    <s v="incomplete"/>
    <m/>
    <n v="4"/>
    <n v="6"/>
    <s v="light grey "/>
    <x v="0"/>
    <x v="1"/>
    <s v="seems cylindral "/>
    <x v="2"/>
    <m/>
    <m/>
    <m/>
    <m/>
  </r>
  <r>
    <s v="Cf10225"/>
    <s v="irregular shape"/>
    <s v="irregular in shape"/>
    <m/>
    <n v="12"/>
    <n v="15"/>
    <s v="light grey "/>
    <x v="0"/>
    <x v="0"/>
    <s v="many irregularities, odd shape"/>
    <x v="2"/>
    <m/>
    <m/>
    <m/>
    <m/>
  </r>
  <r>
    <s v="Cf10226"/>
    <s v="B"/>
    <s v="Cylindral"/>
    <m/>
    <n v="8"/>
    <n v="14"/>
    <s v="light brown "/>
    <x v="0"/>
    <x v="0"/>
    <s v="cylindral and both ends rounded"/>
    <x v="4"/>
    <m/>
    <m/>
    <m/>
    <m/>
  </r>
  <r>
    <s v="Cf10227"/>
    <s v="B"/>
    <s v="Cylindral"/>
    <m/>
    <n v="7"/>
    <n v="16"/>
    <s v="grey"/>
    <x v="0"/>
    <x v="0"/>
    <s v="basic shape "/>
    <x v="1"/>
    <m/>
    <m/>
    <m/>
    <m/>
  </r>
  <r>
    <s v="Cf10228"/>
    <s v="unknown"/>
    <s v="incomplete"/>
    <m/>
    <s v="unknown"/>
    <s v="unknown"/>
    <s v="white"/>
    <x v="0"/>
    <x v="1"/>
    <s v="very incomplete"/>
    <x v="1"/>
    <s v="different sizes"/>
    <m/>
    <m/>
    <m/>
  </r>
  <r>
    <s v="Cf10229"/>
    <s v="B"/>
    <s v="Cylindral"/>
    <m/>
    <n v="6"/>
    <n v="10"/>
    <s v="dark grey "/>
    <x v="0"/>
    <x v="1"/>
    <s v="one end rounded"/>
    <x v="2"/>
    <m/>
    <m/>
    <m/>
    <m/>
  </r>
  <r>
    <s v="Cf10230"/>
    <s v="B"/>
    <s v="Cylindral"/>
    <m/>
    <n v="9"/>
    <n v="5"/>
    <s v="light grey "/>
    <x v="1"/>
    <x v="1"/>
    <s v="very incomplete but cylindral part"/>
    <x v="2"/>
    <m/>
    <m/>
    <m/>
    <m/>
  </r>
  <r>
    <s v="Cf10231"/>
    <s v="H"/>
    <s v="Thin"/>
    <m/>
    <n v="8"/>
    <n v="18"/>
    <s v="grey"/>
    <x v="0"/>
    <x v="0"/>
    <s v="many traces"/>
    <x v="2"/>
    <m/>
    <m/>
    <m/>
    <m/>
  </r>
  <r>
    <s v="Cf10232"/>
    <s v="B"/>
    <s v="Cylindral"/>
    <m/>
    <n v="6"/>
    <n v="12"/>
    <s v="light brown "/>
    <x v="0"/>
    <x v="0"/>
    <s v="many striations but not in spiral "/>
    <x v="2"/>
    <m/>
    <m/>
    <m/>
    <m/>
  </r>
  <r>
    <s v="Cf10233"/>
    <s v="F1"/>
    <s v="Spiral"/>
    <m/>
    <n v="4"/>
    <n v="13"/>
    <s v="brown"/>
    <x v="0"/>
    <x v="0"/>
    <s v="quite curved but visible last whorl"/>
    <x v="1"/>
    <m/>
    <m/>
    <m/>
    <m/>
  </r>
  <r>
    <s v="Cf10234"/>
    <s v="B"/>
    <s v="Cylindral"/>
    <m/>
    <n v="4"/>
    <n v="5"/>
    <s v="light brown "/>
    <x v="0"/>
    <x v="1"/>
    <s v="flattened"/>
    <x v="1"/>
    <m/>
    <m/>
    <m/>
    <m/>
  </r>
  <r>
    <s v="Cf10235"/>
    <s v="F"/>
    <s v="Spiral"/>
    <m/>
    <n v="4"/>
    <n v="10"/>
    <s v="grey"/>
    <x v="0"/>
    <x v="0"/>
    <s v="both ends rounded"/>
    <x v="1"/>
    <m/>
    <m/>
    <m/>
    <m/>
  </r>
  <r>
    <s v="Cf10236"/>
    <s v="B"/>
    <s v="Cylindral"/>
    <m/>
    <n v="5"/>
    <n v="9"/>
    <s v="white"/>
    <x v="1"/>
    <x v="1"/>
    <s v="flattened "/>
    <x v="4"/>
    <m/>
    <m/>
    <m/>
    <m/>
  </r>
  <r>
    <s v="Cf10237"/>
    <s v="B"/>
    <s v="Cylindral"/>
    <m/>
    <n v="6"/>
    <n v="12"/>
    <s v="brown"/>
    <x v="0"/>
    <x v="0"/>
    <s v="flattened, many traces"/>
    <x v="2"/>
    <m/>
    <m/>
    <m/>
    <m/>
  </r>
  <r>
    <s v="Cf10238"/>
    <s v="unknown"/>
    <s v="incomplete"/>
    <m/>
    <s v="unknown"/>
    <s v="unknown"/>
    <s v="white"/>
    <x v="0"/>
    <x v="1"/>
    <s v="very small and incomplete"/>
    <x v="2"/>
    <m/>
    <m/>
    <m/>
    <m/>
  </r>
  <r>
    <s v="Cf10239"/>
    <s v="B"/>
    <s v="Cylindral"/>
    <m/>
    <n v="4"/>
    <n v="7"/>
    <s v="grey"/>
    <x v="1"/>
    <x v="1"/>
    <s v="one both rounded"/>
    <x v="1"/>
    <m/>
    <m/>
    <m/>
    <m/>
  </r>
  <r>
    <s v="Cf10240"/>
    <s v="irregular shape"/>
    <s v="irregular in shape"/>
    <m/>
    <n v="7"/>
    <n v="11"/>
    <s v="black"/>
    <x v="1"/>
    <x v="0"/>
    <s v="rectangular shape"/>
    <x v="2"/>
    <m/>
    <m/>
    <m/>
    <m/>
  </r>
  <r>
    <s v="Cf10241"/>
    <s v="unknown"/>
    <s v="incomplete"/>
    <m/>
    <n v="4"/>
    <n v="8"/>
    <s v="dark brown "/>
    <x v="0"/>
    <x v="1"/>
    <m/>
    <x v="4"/>
    <m/>
    <m/>
    <m/>
    <m/>
  </r>
  <r>
    <s v="Cf10242"/>
    <s v="B"/>
    <s v="Rounded"/>
    <m/>
    <n v="4"/>
    <n v="5"/>
    <s v="light grey "/>
    <x v="1"/>
    <x v="0"/>
    <s v="very small"/>
    <x v="2"/>
    <m/>
    <m/>
    <m/>
    <m/>
  </r>
  <r>
    <s v="Cf10243"/>
    <s v="F1"/>
    <s v="Spiral"/>
    <m/>
    <n v="4"/>
    <n v="7"/>
    <s v="light grey "/>
    <x v="0"/>
    <x v="0"/>
    <s v="last whorl visible, scroll type"/>
    <x v="2"/>
    <m/>
    <m/>
    <m/>
    <m/>
  </r>
  <r>
    <s v="Cf10244"/>
    <s v="B"/>
    <s v="Cylindral"/>
    <m/>
    <n v="5"/>
    <n v="12"/>
    <s v="light brown "/>
    <x v="1"/>
    <x v="0"/>
    <s v="one end very tapened and the other rounded"/>
    <x v="2"/>
    <m/>
    <m/>
    <m/>
    <m/>
  </r>
  <r>
    <s v="Cf10245"/>
    <s v="B"/>
    <s v="Rounded"/>
    <m/>
    <n v="4"/>
    <n v="5"/>
    <s v="light brown "/>
    <x v="1"/>
    <x v="0"/>
    <s v="very rounded shape "/>
    <x v="2"/>
    <m/>
    <m/>
    <m/>
    <m/>
  </r>
  <r>
    <s v="Cf10246"/>
    <s v="B"/>
    <s v="Cylindral"/>
    <m/>
    <n v="3"/>
    <n v="6"/>
    <s v="white"/>
    <x v="1"/>
    <x v="0"/>
    <s v="very small, ovoïd "/>
    <x v="2"/>
    <m/>
    <m/>
    <m/>
    <m/>
  </r>
  <r>
    <s v="Cf10247"/>
    <s v="B"/>
    <s v="Cylindral"/>
    <m/>
    <n v="4"/>
    <n v="8"/>
    <s v="light brown "/>
    <x v="1"/>
    <x v="0"/>
    <s v="ovoïd, both ends rounded"/>
    <x v="1"/>
    <m/>
    <m/>
    <m/>
    <m/>
  </r>
  <r>
    <s v="Cf10248"/>
    <s v="B"/>
    <s v="Rounded"/>
    <m/>
    <n v="5"/>
    <n v="6"/>
    <s v="brown"/>
    <x v="1"/>
    <x v="0"/>
    <s v="very rounded shape "/>
    <x v="2"/>
    <m/>
    <m/>
    <m/>
    <m/>
  </r>
  <r>
    <s v="Cf10249"/>
    <s v="unknown"/>
    <s v="incomplete"/>
    <m/>
    <n v="6"/>
    <n v="8"/>
    <s v="white"/>
    <x v="0"/>
    <x v="1"/>
    <s v="very incomplete"/>
    <x v="3"/>
    <s v="Gyrolepis"/>
    <m/>
    <m/>
    <m/>
  </r>
  <r>
    <s v="Cf10250"/>
    <s v="B"/>
    <s v="Cylindral"/>
    <m/>
    <n v="7"/>
    <n v="2"/>
    <s v="light grey "/>
    <x v="1"/>
    <x v="1"/>
    <s v="very incomplete but a cylindral part "/>
    <x v="2"/>
    <m/>
    <m/>
    <m/>
    <m/>
  </r>
  <r>
    <s v="Cf10251"/>
    <s v="B"/>
    <s v="Cylindral"/>
    <m/>
    <n v="3"/>
    <n v="9"/>
    <s v="light brown "/>
    <x v="1"/>
    <x v="0"/>
    <s v="ovoïd, both ends rounded"/>
    <x v="2"/>
    <m/>
    <m/>
    <m/>
    <m/>
  </r>
  <r>
    <s v="Cf10252"/>
    <s v="irregular shape"/>
    <s v="irregular in shape"/>
    <m/>
    <n v="5"/>
    <n v="9"/>
    <s v="light grey "/>
    <x v="0"/>
    <x v="0"/>
    <s v="tear shape, one end rounded and the other very tapered "/>
    <x v="1"/>
    <m/>
    <m/>
    <m/>
    <m/>
  </r>
  <r>
    <s v="Cf10253"/>
    <s v="unknown"/>
    <s v="incomplete"/>
    <m/>
    <s v="unknown"/>
    <s v="unknown"/>
    <s v="white"/>
    <x v="1"/>
    <x v="1"/>
    <s v="very incomplete and small"/>
    <x v="2"/>
    <m/>
    <m/>
    <m/>
    <m/>
  </r>
  <r>
    <s v="Cf10399"/>
    <s v="irregular shape"/>
    <s v="irregular in shape"/>
    <m/>
    <n v="23"/>
    <n v="37"/>
    <s v="brown"/>
    <x v="0"/>
    <x v="0"/>
    <s v="massive, very odd shape and texture "/>
    <x v="1"/>
    <m/>
    <m/>
    <m/>
    <m/>
  </r>
  <r>
    <s v="Cf10400"/>
    <s v="A4"/>
    <s v="Elongate "/>
    <m/>
    <n v="5"/>
    <n v="31"/>
    <s v="brown"/>
    <x v="1"/>
    <x v="0"/>
    <s v="in two parts, but diameter = more than 5x lenght : A type "/>
    <x v="2"/>
    <m/>
    <m/>
    <s v="Yes for the A type "/>
    <m/>
  </r>
  <r>
    <s v="Cf10401"/>
    <s v="unknown"/>
    <s v="incomplete"/>
    <m/>
    <n v="8"/>
    <n v="10"/>
    <s v="light brown "/>
    <x v="1"/>
    <x v="1"/>
    <s v="seems cylindral "/>
    <x v="2"/>
    <m/>
    <m/>
    <m/>
    <m/>
  </r>
  <r>
    <s v="Cf10402"/>
    <s v="B"/>
    <s v="Cylindral"/>
    <m/>
    <n v="9"/>
    <n v="8"/>
    <s v="grey"/>
    <x v="0"/>
    <x v="1"/>
    <s v="cylindral part, many traces of gut"/>
    <x v="2"/>
    <m/>
    <m/>
    <m/>
    <m/>
  </r>
  <r>
    <s v="Cf10403"/>
    <s v="irregular shape"/>
    <s v="irregular in shape"/>
    <m/>
    <n v="13"/>
    <n v="13"/>
    <s v="grey"/>
    <x v="0"/>
    <x v="0"/>
    <s v="rounded and slighlty flattened"/>
    <x v="4"/>
    <s v="one big scale with an odd shape"/>
    <m/>
    <m/>
    <m/>
  </r>
  <r>
    <s v="Cf10404"/>
    <s v="F1"/>
    <s v="Spiral"/>
    <m/>
    <n v="6"/>
    <n v="15"/>
    <s v="light grey "/>
    <x v="0"/>
    <x v="0"/>
    <s v="last whorl visible, scroll type, traces of gut"/>
    <x v="2"/>
    <m/>
    <m/>
    <m/>
    <m/>
  </r>
  <r>
    <s v="Cf10405"/>
    <s v="irregular shape"/>
    <s v="irregular in shape"/>
    <m/>
    <n v="12"/>
    <n v="14"/>
    <s v="light grey "/>
    <x v="1"/>
    <x v="0"/>
    <s v="tear shape, one end rounded and the other very tapered "/>
    <x v="2"/>
    <m/>
    <m/>
    <m/>
    <m/>
  </r>
  <r>
    <s v="Cf10406"/>
    <s v="unknown"/>
    <s v="incomplete"/>
    <m/>
    <n v="10"/>
    <n v="9"/>
    <s v="grey"/>
    <x v="0"/>
    <x v="1"/>
    <m/>
    <x v="1"/>
    <m/>
    <m/>
    <m/>
    <m/>
  </r>
  <r>
    <s v="Cf10407"/>
    <s v="B"/>
    <s v="Cylindral"/>
    <m/>
    <n v="6"/>
    <n v="5"/>
    <s v="light grey "/>
    <x v="1"/>
    <x v="1"/>
    <s v="cylindral slitghly flattened"/>
    <x v="2"/>
    <m/>
    <m/>
    <m/>
    <m/>
  </r>
  <r>
    <s v="Cf10408"/>
    <s v="B"/>
    <s v="Rounded"/>
    <m/>
    <n v="7"/>
    <n v="9"/>
    <s v="brown"/>
    <x v="0"/>
    <x v="0"/>
    <s v="rounded slitghly flattened"/>
    <x v="4"/>
    <m/>
    <m/>
    <m/>
    <m/>
  </r>
  <r>
    <s v="Cf10409"/>
    <s v="F"/>
    <s v="Spiral"/>
    <m/>
    <n v="6"/>
    <n v="9"/>
    <s v="brown"/>
    <x v="0"/>
    <x v="0"/>
    <s v="slightly curved, many striations"/>
    <x v="1"/>
    <m/>
    <m/>
    <m/>
    <m/>
  </r>
  <r>
    <s v="Cf10410"/>
    <s v="B"/>
    <s v="Cylindral"/>
    <m/>
    <n v="5"/>
    <n v="9"/>
    <s v="white"/>
    <x v="0"/>
    <x v="1"/>
    <s v="cylindral, odd texture "/>
    <x v="2"/>
    <m/>
    <m/>
    <m/>
    <m/>
  </r>
  <r>
    <s v="Cf10411"/>
    <s v="irregular shape"/>
    <s v="irregular in shape"/>
    <m/>
    <s v="unknown"/>
    <s v="unknown"/>
    <s v="light grey "/>
    <x v="0"/>
    <x v="0"/>
    <s v="triangle shape"/>
    <x v="1"/>
    <m/>
    <m/>
    <m/>
    <m/>
  </r>
  <r>
    <s v="Cf10412"/>
    <s v="B"/>
    <s v="Cylindral"/>
    <m/>
    <n v="5"/>
    <n v="9"/>
    <s v="brown"/>
    <x v="1"/>
    <x v="0"/>
    <s v="ovoïd, both ends rounded"/>
    <x v="1"/>
    <m/>
    <m/>
    <m/>
    <m/>
  </r>
  <r>
    <s v="Cf10413"/>
    <s v="F"/>
    <s v="Spiral"/>
    <m/>
    <n v="6"/>
    <n v="10"/>
    <s v="brown"/>
    <x v="1"/>
    <x v="1"/>
    <s v="visible spiral "/>
    <x v="2"/>
    <m/>
    <m/>
    <m/>
    <m/>
  </r>
  <r>
    <s v="Cf10414"/>
    <s v="irregular shape"/>
    <s v="irregular in shape"/>
    <m/>
    <n v="8"/>
    <n v="9"/>
    <s v="light grey "/>
    <x v="1"/>
    <x v="0"/>
    <s v="odd shape"/>
    <x v="2"/>
    <m/>
    <m/>
    <m/>
    <m/>
  </r>
  <r>
    <s v="Cf10415"/>
    <s v="B"/>
    <s v="Cylindral"/>
    <m/>
    <n v="7"/>
    <n v="7"/>
    <s v="grey"/>
    <x v="0"/>
    <x v="1"/>
    <s v="cylindral shape but slitghly flattened"/>
    <x v="1"/>
    <m/>
    <m/>
    <m/>
    <m/>
  </r>
  <r>
    <s v="Cf10416"/>
    <s v="F1"/>
    <s v="Spiral"/>
    <m/>
    <n v="4"/>
    <n v="7"/>
    <s v="grey"/>
    <x v="1"/>
    <x v="0"/>
    <s v="one end rounded and the other more tapered"/>
    <x v="2"/>
    <m/>
    <m/>
    <m/>
    <m/>
  </r>
  <r>
    <s v="Cf10417"/>
    <s v="unknown"/>
    <s v="incomplete"/>
    <m/>
    <n v="5"/>
    <n v="7"/>
    <s v="brown"/>
    <x v="1"/>
    <x v="1"/>
    <s v="very angulate "/>
    <x v="1"/>
    <m/>
    <m/>
    <m/>
    <m/>
  </r>
  <r>
    <s v="Cf10418"/>
    <s v="B"/>
    <s v="Cylindral"/>
    <m/>
    <n v="3"/>
    <n v="8"/>
    <s v="brown"/>
    <x v="1"/>
    <x v="1"/>
    <s v="very elongate but incomplete"/>
    <x v="1"/>
    <m/>
    <m/>
    <m/>
    <m/>
  </r>
  <r>
    <s v="Cf10419"/>
    <s v="B"/>
    <s v="Cylindral"/>
    <m/>
    <n v="5"/>
    <n v="10"/>
    <s v="light grey "/>
    <x v="0"/>
    <x v="0"/>
    <s v="one side very tapered "/>
    <x v="2"/>
    <m/>
    <m/>
    <m/>
    <m/>
  </r>
  <r>
    <s v="Cf10420"/>
    <s v="unknown"/>
    <s v="incomplete"/>
    <m/>
    <n v="4"/>
    <n v="6"/>
    <s v="brown"/>
    <x v="0"/>
    <x v="1"/>
    <s v="curved"/>
    <x v="1"/>
    <m/>
    <m/>
    <m/>
    <m/>
  </r>
  <r>
    <s v="Cf10421"/>
    <s v="H"/>
    <s v="Thin"/>
    <m/>
    <n v="4"/>
    <n v="6"/>
    <s v="brown"/>
    <x v="1"/>
    <x v="1"/>
    <s v="very flattened"/>
    <x v="2"/>
    <m/>
    <m/>
    <m/>
    <m/>
  </r>
  <r>
    <s v="Cf10182"/>
    <s v="B"/>
    <s v="Cylindral"/>
    <m/>
    <n v="23"/>
    <n v="52"/>
    <s v="brown"/>
    <x v="0"/>
    <x v="0"/>
    <s v="massive, one end slightly flattened, many traces, somes striations vertically"/>
    <x v="1"/>
    <s v="one seems to be Gyrolepis "/>
    <m/>
    <m/>
    <m/>
  </r>
  <r>
    <s v="Cf10183"/>
    <s v="B"/>
    <s v="Cylindral"/>
    <m/>
    <n v="22"/>
    <n v="35"/>
    <s v="brown"/>
    <x v="0"/>
    <x v="0"/>
    <s v="eucoprus shape, massive "/>
    <x v="1"/>
    <m/>
    <m/>
    <s v="maybe for showing eucoprus shape on a massive coprolite? "/>
    <m/>
  </r>
  <r>
    <s v="Cf10184"/>
    <s v="B"/>
    <s v="Cylindral"/>
    <m/>
    <n v="12"/>
    <n v="42"/>
    <s v="light brown "/>
    <x v="0"/>
    <x v="1"/>
    <s v="elongate "/>
    <x v="2"/>
    <m/>
    <m/>
    <m/>
    <m/>
  </r>
  <r>
    <s v="Cf10185"/>
    <s v="H"/>
    <s v="Thin"/>
    <m/>
    <n v="15"/>
    <n v="21"/>
    <s v="light brown "/>
    <x v="1"/>
    <x v="0"/>
    <s v="odd shape but very flattened "/>
    <x v="2"/>
    <m/>
    <m/>
    <m/>
    <m/>
  </r>
  <r>
    <s v="Cf10186"/>
    <s v="B"/>
    <s v="Cylindral"/>
    <m/>
    <n v="8"/>
    <n v="23"/>
    <s v="light brown "/>
    <x v="0"/>
    <x v="0"/>
    <s v="flattened but not enought to be a H type, ovoïd"/>
    <x v="1"/>
    <m/>
    <m/>
    <m/>
    <m/>
  </r>
  <r>
    <s v="Cf10187"/>
    <s v="B"/>
    <s v="Cylindral"/>
    <m/>
    <n v="10"/>
    <n v="22"/>
    <s v="brown"/>
    <x v="0"/>
    <x v="0"/>
    <s v="slightly eucoprus shape"/>
    <x v="2"/>
    <m/>
    <m/>
    <m/>
    <m/>
  </r>
  <r>
    <s v="Cf10188"/>
    <s v="B"/>
    <s v="Cylindral"/>
    <m/>
    <n v="9"/>
    <n v="26"/>
    <s v="light brown "/>
    <x v="0"/>
    <x v="1"/>
    <s v="one end tapered ans many traces "/>
    <x v="3"/>
    <m/>
    <m/>
    <m/>
    <m/>
  </r>
  <r>
    <s v="Cf10189"/>
    <s v="B"/>
    <s v="Cylindral"/>
    <m/>
    <n v="7"/>
    <n v="23"/>
    <s v="light brown "/>
    <x v="0"/>
    <x v="0"/>
    <s v="many striations but not in spiral, eucoprus shape"/>
    <x v="3"/>
    <m/>
    <m/>
    <m/>
    <m/>
  </r>
  <r>
    <s v="Cf10190"/>
    <s v="H"/>
    <s v="Thin"/>
    <m/>
    <n v="8"/>
    <n v="12"/>
    <s v="grey"/>
    <x v="1"/>
    <x v="0"/>
    <s v="many striations vertically "/>
    <x v="2"/>
    <m/>
    <m/>
    <m/>
    <m/>
  </r>
  <r>
    <s v="Cf10191"/>
    <s v="B"/>
    <s v="Cylindral"/>
    <m/>
    <n v="9"/>
    <n v="11"/>
    <s v="light grey "/>
    <x v="0"/>
    <x v="1"/>
    <s v="cylindral but slighlty flattened"/>
    <x v="3"/>
    <m/>
    <m/>
    <m/>
    <m/>
  </r>
  <r>
    <s v="Cf10192"/>
    <s v="B"/>
    <s v="Cylindral"/>
    <m/>
    <n v="12"/>
    <n v="16"/>
    <s v="light brown "/>
    <x v="0"/>
    <x v="1"/>
    <s v="cylindral but curved, many traces of gut"/>
    <x v="2"/>
    <m/>
    <m/>
    <m/>
    <m/>
  </r>
  <r>
    <s v="Cf10193"/>
    <s v="B"/>
    <s v="Cylindral"/>
    <m/>
    <n v="8"/>
    <n v="19"/>
    <s v="brown"/>
    <x v="0"/>
    <x v="0"/>
    <s v="many striations but not in spiral, eucoprus shape"/>
    <x v="4"/>
    <m/>
    <m/>
    <m/>
    <m/>
  </r>
  <r>
    <s v="Cf10194"/>
    <s v="F"/>
    <s v="Spiral"/>
    <m/>
    <n v="10"/>
    <n v="12"/>
    <s v="light grey "/>
    <x v="0"/>
    <x v="0"/>
    <s v="rounded with spirals striations "/>
    <x v="4"/>
    <m/>
    <s v="big scales"/>
    <s v="yes maybe for showing the same size of big scales "/>
    <m/>
  </r>
  <r>
    <s v="Cf10195"/>
    <s v="H"/>
    <s v="Thin"/>
    <m/>
    <n v="9"/>
    <n v="17"/>
    <s v="brown"/>
    <x v="0"/>
    <x v="1"/>
    <s v="very flattened but curved inside "/>
    <x v="1"/>
    <m/>
    <m/>
    <m/>
    <m/>
  </r>
  <r>
    <s v="Cf10196"/>
    <s v="B"/>
    <s v="Cylindral"/>
    <m/>
    <n v="5"/>
    <n v="15"/>
    <s v="brown"/>
    <x v="1"/>
    <x v="0"/>
    <s v="cylindral, both ends rounded"/>
    <x v="1"/>
    <m/>
    <m/>
    <m/>
    <m/>
  </r>
  <r>
    <s v="Cf10197"/>
    <s v="B"/>
    <s v="Cylindral"/>
    <m/>
    <n v="6"/>
    <n v="16"/>
    <s v="light grey "/>
    <x v="0"/>
    <x v="1"/>
    <s v="many striations but not in spiral"/>
    <x v="2"/>
    <m/>
    <m/>
    <m/>
    <m/>
  </r>
  <r>
    <s v="Cf10198"/>
    <s v="H"/>
    <s v="Thin"/>
    <m/>
    <n v="10"/>
    <n v="15"/>
    <s v="brown"/>
    <x v="0"/>
    <x v="1"/>
    <s v="almost complete  "/>
    <x v="2"/>
    <m/>
    <m/>
    <m/>
    <m/>
  </r>
  <r>
    <s v="Cf10199"/>
    <s v="F"/>
    <s v="Spiral"/>
    <m/>
    <n v="6"/>
    <n v="11"/>
    <s v="light grey "/>
    <x v="0"/>
    <x v="0"/>
    <s v="both ends rounded"/>
    <x v="1"/>
    <s v="Gyrolepis x2"/>
    <m/>
    <m/>
    <m/>
  </r>
  <r>
    <s v="Cf10200"/>
    <s v="B"/>
    <s v="Cylindral"/>
    <m/>
    <n v="6"/>
    <n v="14"/>
    <s v="grey"/>
    <x v="0"/>
    <x v="0"/>
    <s v="one end tapered and the other rounded"/>
    <x v="3"/>
    <m/>
    <m/>
    <m/>
    <m/>
  </r>
  <r>
    <s v="Cf10201"/>
    <s v="F"/>
    <s v="Spiral"/>
    <m/>
    <n v="6"/>
    <n v="11"/>
    <s v="light grey "/>
    <x v="0"/>
    <x v="0"/>
    <s v="many striations and orientation scales in spiral "/>
    <x v="3"/>
    <m/>
    <m/>
    <m/>
    <m/>
  </r>
  <r>
    <m/>
    <s v="F"/>
    <s v="Spiral"/>
    <m/>
    <m/>
    <m/>
    <m/>
    <x v="2"/>
    <x v="2"/>
    <s v="C'est la même chose qu'au dessus "/>
    <x v="7"/>
    <m/>
    <m/>
    <m/>
    <m/>
  </r>
  <r>
    <s v="Cf10202"/>
    <s v="unknown"/>
    <s v="incomplete"/>
    <m/>
    <s v="unknown"/>
    <s v="unknown"/>
    <s v="light brown "/>
    <x v="0"/>
    <x v="1"/>
    <s v="very small and incomplete"/>
    <x v="4"/>
    <s v="Gyrolepis x2"/>
    <m/>
    <m/>
    <m/>
  </r>
  <r>
    <s v="Cf10203"/>
    <s v="unknown"/>
    <s v="incomplete"/>
    <m/>
    <s v="unknown"/>
    <s v="unknown"/>
    <s v="light grey "/>
    <x v="0"/>
    <x v="1"/>
    <s v="very small and incomplete"/>
    <x v="6"/>
    <m/>
    <m/>
    <m/>
    <m/>
  </r>
  <r>
    <s v="Cf10204"/>
    <s v="unknown"/>
    <s v="incomplete"/>
    <m/>
    <s v="unknown"/>
    <s v="unknown"/>
    <s v="brown"/>
    <x v="0"/>
    <x v="1"/>
    <s v="very incomplete, is that a coprolite? "/>
    <x v="2"/>
    <m/>
    <m/>
    <m/>
    <m/>
  </r>
  <r>
    <s v="Cf10205"/>
    <s v="F"/>
    <s v="Spiral"/>
    <m/>
    <n v="8"/>
    <n v="24"/>
    <s v="light grey "/>
    <x v="0"/>
    <x v="0"/>
    <s v="both ends rounded, spiral striation at one end "/>
    <x v="2"/>
    <m/>
    <m/>
    <m/>
    <m/>
  </r>
  <r>
    <s v="Cf10206"/>
    <s v="F"/>
    <s v="Spiral"/>
    <m/>
    <n v="8"/>
    <n v="16"/>
    <s v="brown"/>
    <x v="0"/>
    <x v="0"/>
    <s v="slightly curved, many striations"/>
    <x v="6"/>
    <m/>
    <m/>
    <m/>
    <m/>
  </r>
  <r>
    <s v="Cf10207"/>
    <s v="B"/>
    <s v="Cylindral"/>
    <m/>
    <n v="8"/>
    <n v="14"/>
    <s v="light brown "/>
    <x v="1"/>
    <x v="1"/>
    <s v="one end rounded"/>
    <x v="2"/>
    <m/>
    <m/>
    <m/>
    <m/>
  </r>
  <r>
    <s v="Cf10208"/>
    <s v="F"/>
    <s v="Spiral"/>
    <m/>
    <n v="9"/>
    <n v="15"/>
    <s v="light brown "/>
    <x v="0"/>
    <x v="0"/>
    <s v="many striations and spiral striations at one end "/>
    <x v="1"/>
    <m/>
    <m/>
    <m/>
    <m/>
  </r>
  <r>
    <s v="Cf10209"/>
    <s v="irregular shape"/>
    <s v="irregular in shape"/>
    <m/>
    <n v="8"/>
    <n v="14"/>
    <s v="brown"/>
    <x v="1"/>
    <x v="0"/>
    <s v="odd shape with one end &quot;cut in half&quot; with one side disappears "/>
    <x v="2"/>
    <m/>
    <m/>
    <m/>
    <m/>
  </r>
  <r>
    <s v="Cf10210"/>
    <s v="B"/>
    <s v="Cylindral"/>
    <m/>
    <n v="5"/>
    <n v="10"/>
    <s v="brown"/>
    <x v="1"/>
    <x v="0"/>
    <s v="eucoprus shape"/>
    <x v="4"/>
    <m/>
    <m/>
    <m/>
    <m/>
  </r>
  <r>
    <s v="Cf10211"/>
    <s v="B"/>
    <s v="Cylindral"/>
    <m/>
    <n v="6"/>
    <n v="10"/>
    <s v="grey"/>
    <x v="0"/>
    <x v="1"/>
    <s v="cylindral"/>
    <x v="4"/>
    <s v="Gyrolepis "/>
    <m/>
    <m/>
    <m/>
  </r>
  <r>
    <s v="Cf10212"/>
    <s v="B"/>
    <s v="Cylindral"/>
    <m/>
    <n v="6"/>
    <n v="10"/>
    <s v="grey"/>
    <x v="1"/>
    <x v="0"/>
    <s v="quite rounded"/>
    <x v="2"/>
    <m/>
    <m/>
    <m/>
    <m/>
  </r>
  <r>
    <s v="Cf10213"/>
    <s v="B"/>
    <s v="Cylindral"/>
    <m/>
    <n v="6"/>
    <n v="9"/>
    <s v="white"/>
    <x v="1"/>
    <x v="0"/>
    <s v="one end rounded and the other more tapered"/>
    <x v="3"/>
    <m/>
    <m/>
    <m/>
    <m/>
  </r>
  <r>
    <s v="Cf10214"/>
    <s v="B"/>
    <s v="Cylindral"/>
    <m/>
    <n v="5"/>
    <n v="9"/>
    <s v="light grey "/>
    <x v="0"/>
    <x v="0"/>
    <s v="one end rounded and the other more tapered"/>
    <x v="2"/>
    <m/>
    <m/>
    <m/>
    <m/>
  </r>
  <r>
    <s v="Cf10215"/>
    <s v="unknown"/>
    <s v="incomplete"/>
    <m/>
    <s v="unknown"/>
    <s v="unknown"/>
    <s v="grey"/>
    <x v="1"/>
    <x v="1"/>
    <s v="very small and incomplete"/>
    <x v="2"/>
    <m/>
    <m/>
    <m/>
    <m/>
  </r>
  <r>
    <s v="Cf10216"/>
    <s v="B"/>
    <s v="Cylindral"/>
    <m/>
    <n v="5"/>
    <n v="8"/>
    <s v="brown"/>
    <x v="0"/>
    <x v="0"/>
    <s v="many striations but not in spiral "/>
    <x v="1"/>
    <m/>
    <m/>
    <m/>
    <m/>
  </r>
  <r>
    <s v="Cf10217"/>
    <s v="B"/>
    <s v="Rounded"/>
    <m/>
    <n v="7"/>
    <n v="9"/>
    <s v="grey"/>
    <x v="0"/>
    <x v="0"/>
    <s v="very rounded shape "/>
    <x v="2"/>
    <m/>
    <m/>
    <m/>
    <m/>
  </r>
  <r>
    <s v="Cf10218"/>
    <s v="B"/>
    <s v="Cylindral"/>
    <m/>
    <n v="5"/>
    <n v="8"/>
    <s v="light grey "/>
    <x v="0"/>
    <x v="0"/>
    <m/>
    <x v="4"/>
    <m/>
    <m/>
    <m/>
    <m/>
  </r>
  <r>
    <s v="Cf10219"/>
    <s v="irregular shape"/>
    <s v="irregular in shape"/>
    <m/>
    <n v="12"/>
    <n v="21"/>
    <s v="brown"/>
    <x v="0"/>
    <x v="1"/>
    <s v="very very odd shape, like a bone limb shape, with very odd texture too "/>
    <x v="2"/>
    <m/>
    <m/>
    <m/>
    <m/>
  </r>
  <r>
    <s v="Cf10220"/>
    <s v="B"/>
    <s v="Cylindral"/>
    <m/>
    <n v="6"/>
    <n v="11"/>
    <s v="brown"/>
    <x v="1"/>
    <x v="0"/>
    <s v="flattened, with very angulate sides "/>
    <x v="1"/>
    <m/>
    <m/>
    <m/>
    <m/>
  </r>
  <r>
    <s v="Cf10221"/>
    <s v="irregular shape"/>
    <s v="irregular in shape"/>
    <m/>
    <n v="8"/>
    <n v="13"/>
    <s v="light grey "/>
    <x v="0"/>
    <x v="0"/>
    <s v="triangular shape"/>
    <x v="2"/>
    <m/>
    <m/>
    <m/>
    <m/>
  </r>
  <r>
    <s v="Cf10222"/>
    <s v="B"/>
    <s v="Rounded"/>
    <m/>
    <n v="7"/>
    <n v="9"/>
    <s v="light grey "/>
    <x v="1"/>
    <x v="0"/>
    <s v="very rounded shape "/>
    <x v="2"/>
    <m/>
    <m/>
    <m/>
    <m/>
  </r>
  <r>
    <s v="Cf10223"/>
    <s v="H"/>
    <s v="Thin"/>
    <m/>
    <n v="6"/>
    <n v="6"/>
    <s v="grey"/>
    <x v="1"/>
    <x v="1"/>
    <s v="flattened and cylindral"/>
    <x v="2"/>
    <m/>
    <m/>
    <m/>
    <m/>
  </r>
  <r>
    <s v="Cf10224"/>
    <s v="unknown"/>
    <s v="incomplete"/>
    <m/>
    <s v="unknown"/>
    <s v="unknown"/>
    <s v="light grey "/>
    <x v="0"/>
    <x v="1"/>
    <s v="very small and incomplete"/>
    <x v="6"/>
    <m/>
    <m/>
    <m/>
    <m/>
  </r>
  <r>
    <s v="Cf10373"/>
    <s v="B"/>
    <s v="Cylindral"/>
    <m/>
    <n v="6"/>
    <n v="10"/>
    <s v="light grey "/>
    <x v="1"/>
    <x v="1"/>
    <s v="in two parts, flattened "/>
    <x v="2"/>
    <m/>
    <m/>
    <m/>
    <m/>
  </r>
  <r>
    <s v="Cf10374"/>
    <s v="B"/>
    <s v="Cylindral"/>
    <m/>
    <n v="7"/>
    <n v="16"/>
    <s v="light brown "/>
    <x v="0"/>
    <x v="1"/>
    <s v="many striations but not in spiral"/>
    <x v="3"/>
    <m/>
    <s v="same size (small scales)"/>
    <m/>
    <m/>
  </r>
  <r>
    <s v="Cf10375"/>
    <s v="irregular shape"/>
    <s v="irregular in shape"/>
    <m/>
    <n v="9"/>
    <n v="15"/>
    <s v="brown"/>
    <x v="1"/>
    <x v="0"/>
    <s v="odd shape "/>
    <x v="1"/>
    <m/>
    <m/>
    <m/>
    <m/>
  </r>
  <r>
    <s v="Cf10376"/>
    <s v="B"/>
    <s v="Cylindral"/>
    <m/>
    <n v="7"/>
    <n v="13"/>
    <s v="dark grey "/>
    <x v="0"/>
    <x v="1"/>
    <s v="both ends flattened"/>
    <x v="2"/>
    <m/>
    <m/>
    <m/>
    <m/>
  </r>
  <r>
    <s v="Cf10377"/>
    <s v="B"/>
    <s v="Cylindral"/>
    <m/>
    <n v="8"/>
    <n v="10"/>
    <s v="grey"/>
    <x v="1"/>
    <x v="0"/>
    <s v="eucoprus shape"/>
    <x v="1"/>
    <m/>
    <m/>
    <m/>
    <m/>
  </r>
  <r>
    <s v="Cf10378"/>
    <s v="B"/>
    <s v="Cylindral"/>
    <m/>
    <n v="5"/>
    <n v="11"/>
    <s v="light brown "/>
    <x v="0"/>
    <x v="0"/>
    <s v="two big striations but not in spiral "/>
    <x v="1"/>
    <m/>
    <m/>
    <m/>
    <m/>
  </r>
  <r>
    <s v="Cf10379"/>
    <s v="B"/>
    <s v="Cylindral"/>
    <m/>
    <n v="7"/>
    <n v="13"/>
    <s v="dark brown "/>
    <x v="1"/>
    <x v="1"/>
    <m/>
    <x v="2"/>
    <m/>
    <m/>
    <m/>
    <m/>
  </r>
  <r>
    <s v="Cf10380"/>
    <s v="unknown"/>
    <s v="incomplete"/>
    <m/>
    <n v="6"/>
    <n v="6"/>
    <s v="brown"/>
    <x v="0"/>
    <x v="1"/>
    <s v="very small and incomplete"/>
    <x v="1"/>
    <m/>
    <m/>
    <m/>
    <m/>
  </r>
  <r>
    <s v="Cf10381"/>
    <s v="unknown"/>
    <s v="incomplete"/>
    <m/>
    <n v="15"/>
    <n v="7"/>
    <s v="light brown "/>
    <x v="0"/>
    <x v="1"/>
    <s v="very incomplete but cylindral part"/>
    <x v="1"/>
    <m/>
    <m/>
    <m/>
    <m/>
  </r>
  <r>
    <s v="Cf10382"/>
    <s v="unknown"/>
    <s v="incomplete"/>
    <m/>
    <n v="6"/>
    <n v="8"/>
    <s v="light grey "/>
    <x v="0"/>
    <x v="1"/>
    <m/>
    <x v="1"/>
    <m/>
    <m/>
    <m/>
    <m/>
  </r>
  <r>
    <s v="Cf10383"/>
    <s v="F"/>
    <s v="Spiral"/>
    <m/>
    <n v="4"/>
    <n v="9"/>
    <s v="white"/>
    <x v="0"/>
    <x v="0"/>
    <s v="tooth shape"/>
    <x v="3"/>
    <m/>
    <m/>
    <m/>
    <m/>
  </r>
  <r>
    <s v="Cf10384"/>
    <s v="F"/>
    <s v="Spiral"/>
    <m/>
    <n v="5"/>
    <n v="16"/>
    <s v="light brown "/>
    <x v="0"/>
    <x v="0"/>
    <s v="many striations quite in spiral "/>
    <x v="1"/>
    <m/>
    <m/>
    <m/>
    <m/>
  </r>
  <r>
    <s v="Cf10385"/>
    <s v="B"/>
    <s v="Cylindral"/>
    <m/>
    <n v="6"/>
    <n v="8"/>
    <s v="light brown "/>
    <x v="1"/>
    <x v="1"/>
    <s v="cylindral and quite flattened"/>
    <x v="2"/>
    <m/>
    <m/>
    <m/>
    <m/>
  </r>
  <r>
    <s v="Cf10386"/>
    <s v="B"/>
    <s v="Cylindral"/>
    <m/>
    <n v="6"/>
    <n v="6"/>
    <s v="light brown "/>
    <x v="0"/>
    <x v="1"/>
    <s v="flattened"/>
    <x v="1"/>
    <m/>
    <m/>
    <m/>
    <m/>
  </r>
  <r>
    <s v="Cf10387"/>
    <s v="F"/>
    <s v="Spiral"/>
    <m/>
    <n v="6"/>
    <n v="11"/>
    <s v="light grey "/>
    <x v="0"/>
    <x v="1"/>
    <s v="visible last whorl"/>
    <x v="3"/>
    <s v="Gyrolepis"/>
    <m/>
    <m/>
    <m/>
  </r>
  <r>
    <s v="Cf10388"/>
    <s v="B"/>
    <s v="Cylindral"/>
    <m/>
    <n v="6"/>
    <n v="10"/>
    <s v="brown"/>
    <x v="1"/>
    <x v="1"/>
    <s v="one end eucoprus like and the other incomplete"/>
    <x v="4"/>
    <m/>
    <m/>
    <m/>
    <m/>
  </r>
  <r>
    <s v="Cf10389"/>
    <s v="unknown"/>
    <s v="incomplete"/>
    <m/>
    <s v="unknown"/>
    <s v="unknown"/>
    <s v="light brown "/>
    <x v="0"/>
    <x v="1"/>
    <s v="very small and incomplete"/>
    <x v="1"/>
    <s v="Gyrolepis"/>
    <m/>
    <m/>
    <m/>
  </r>
  <r>
    <s v="Cf10390"/>
    <s v="B"/>
    <s v="Cylindral"/>
    <m/>
    <n v="6"/>
    <n v="8"/>
    <s v="light brown "/>
    <x v="0"/>
    <x v="0"/>
    <s v="flattened "/>
    <x v="6"/>
    <s v="very weird inclusion, i took a picture"/>
    <m/>
    <m/>
    <m/>
  </r>
  <r>
    <s v="Cf10391"/>
    <s v="F"/>
    <s v="Spiral"/>
    <m/>
    <n v="5"/>
    <n v="4"/>
    <s v="light brown "/>
    <x v="1"/>
    <x v="0"/>
    <s v="very small but one big spiral striation"/>
    <x v="1"/>
    <m/>
    <m/>
    <m/>
    <m/>
  </r>
  <r>
    <s v="Cf10392"/>
    <s v="B"/>
    <s v="Cylindral"/>
    <m/>
    <n v="6"/>
    <n v="4"/>
    <s v="light brown "/>
    <x v="1"/>
    <x v="1"/>
    <s v="flattened "/>
    <x v="2"/>
    <m/>
    <m/>
    <m/>
    <m/>
  </r>
  <r>
    <s v="Cf10393"/>
    <s v="B"/>
    <s v="Rounded"/>
    <m/>
    <n v="6"/>
    <n v="8"/>
    <s v="grey"/>
    <x v="1"/>
    <x v="0"/>
    <s v="quite ovoïd "/>
    <x v="2"/>
    <m/>
    <m/>
    <m/>
    <m/>
  </r>
  <r>
    <s v="Cf10394"/>
    <s v="B"/>
    <s v="Cylindral"/>
    <m/>
    <n v="3"/>
    <n v="5"/>
    <s v="light grey "/>
    <x v="0"/>
    <x v="1"/>
    <s v="very small and incomplete but cylindral part "/>
    <x v="4"/>
    <m/>
    <m/>
    <m/>
    <m/>
  </r>
  <r>
    <s v="Cf10395"/>
    <s v="unknown"/>
    <s v="incomplete"/>
    <m/>
    <s v="unknown"/>
    <s v="unknown"/>
    <s v="brown"/>
    <x v="0"/>
    <x v="1"/>
    <s v="very small and incomplete"/>
    <x v="1"/>
    <m/>
    <m/>
    <m/>
    <m/>
  </r>
  <r>
    <s v="Cf10396"/>
    <s v="unknown"/>
    <s v="incomplete"/>
    <m/>
    <s v="unknown"/>
    <s v="unknown"/>
    <s v="brown"/>
    <x v="1"/>
    <x v="1"/>
    <s v="very small and incomplete"/>
    <x v="2"/>
    <m/>
    <m/>
    <m/>
    <m/>
  </r>
  <r>
    <s v="Cf10397"/>
    <s v="H"/>
    <s v="Thin"/>
    <m/>
    <s v="unknown"/>
    <s v="unknown"/>
    <s v="brown"/>
    <x v="1"/>
    <x v="1"/>
    <s v="small and incomplete but very flattened"/>
    <x v="2"/>
    <m/>
    <m/>
    <m/>
    <m/>
  </r>
  <r>
    <s v="Cf10398"/>
    <s v="H"/>
    <s v="Thin"/>
    <m/>
    <n v="5"/>
    <n v="5"/>
    <s v="brown"/>
    <x v="1"/>
    <x v="1"/>
    <s v="very flattened  "/>
    <x v="2"/>
    <m/>
    <m/>
    <m/>
    <m/>
  </r>
  <r>
    <s v="Cf10359"/>
    <s v="F"/>
    <s v="Spiral"/>
    <m/>
    <n v="9"/>
    <n v="24"/>
    <s v="brown"/>
    <x v="1"/>
    <x v="1"/>
    <s v="bigs spirals striations "/>
    <x v="2"/>
    <m/>
    <m/>
    <m/>
    <m/>
  </r>
  <r>
    <s v="Cf10360"/>
    <s v="B"/>
    <s v="Rounded"/>
    <m/>
    <n v="15"/>
    <n v="15"/>
    <s v="grey"/>
    <x v="0"/>
    <x v="0"/>
    <s v="very rounded in 3D"/>
    <x v="2"/>
    <m/>
    <s v="maybe for the perfect rounded shape"/>
    <m/>
    <m/>
  </r>
  <r>
    <s v="Cf10361"/>
    <s v="unknown"/>
    <s v="incomplete"/>
    <m/>
    <n v="8"/>
    <n v="17"/>
    <s v="brown"/>
    <x v="0"/>
    <x v="1"/>
    <s v="too incomplete but seems cylindral"/>
    <x v="1"/>
    <m/>
    <m/>
    <m/>
    <m/>
  </r>
  <r>
    <s v="Cf10362"/>
    <s v="B"/>
    <s v="Cylindral"/>
    <m/>
    <n v="6"/>
    <n v="10"/>
    <s v="brown"/>
    <x v="0"/>
    <x v="1"/>
    <m/>
    <x v="2"/>
    <m/>
    <m/>
    <m/>
    <m/>
  </r>
  <r>
    <s v="Cf10363"/>
    <s v="F"/>
    <s v="Spiral"/>
    <m/>
    <n v="8"/>
    <n v="14"/>
    <s v="grey"/>
    <x v="1"/>
    <x v="0"/>
    <s v="eucoprus shape"/>
    <x v="2"/>
    <m/>
    <m/>
    <m/>
    <m/>
  </r>
  <r>
    <s v="Cf10364"/>
    <s v="F1"/>
    <s v="Spiral"/>
    <m/>
    <n v="4"/>
    <n v="13"/>
    <s v="light brown "/>
    <x v="0"/>
    <x v="1"/>
    <s v="visible last whorl "/>
    <x v="3"/>
    <m/>
    <m/>
    <m/>
    <m/>
  </r>
  <r>
    <s v="Cf10365"/>
    <s v="B"/>
    <s v="Cylindral"/>
    <m/>
    <n v="10"/>
    <n v="10"/>
    <s v="light brown "/>
    <x v="0"/>
    <x v="1"/>
    <m/>
    <x v="1"/>
    <m/>
    <m/>
    <m/>
    <m/>
  </r>
  <r>
    <s v="Cf10366"/>
    <s v="F"/>
    <s v="Spiral"/>
    <m/>
    <n v="7"/>
    <n v="10"/>
    <s v="grey"/>
    <x v="0"/>
    <x v="1"/>
    <s v="one end rounded"/>
    <x v="1"/>
    <m/>
    <m/>
    <m/>
    <m/>
  </r>
  <r>
    <s v="Cf10367"/>
    <s v="B"/>
    <s v="Cylindral"/>
    <m/>
    <n v="7"/>
    <n v="7"/>
    <s v="dark brown "/>
    <x v="1"/>
    <x v="1"/>
    <s v="one end flattened "/>
    <x v="2"/>
    <m/>
    <m/>
    <m/>
    <m/>
  </r>
  <r>
    <s v="Cf10368"/>
    <s v="B"/>
    <s v="Cylindral"/>
    <m/>
    <n v="3"/>
    <n v="6"/>
    <s v="light grey "/>
    <x v="1"/>
    <x v="1"/>
    <s v="incomplete but cylindral part"/>
    <x v="1"/>
    <m/>
    <m/>
    <m/>
    <m/>
  </r>
  <r>
    <s v="Cf10369"/>
    <s v="irregular shape"/>
    <s v="irregular in shape"/>
    <m/>
    <n v="6"/>
    <n v="9"/>
    <s v="brown"/>
    <x v="1"/>
    <x v="0"/>
    <s v="tear shape, one end rounded and the other very tapered "/>
    <x v="2"/>
    <m/>
    <m/>
    <m/>
    <m/>
  </r>
  <r>
    <s v="Cf10370"/>
    <s v="B"/>
    <s v="Cylindral"/>
    <m/>
    <n v="5"/>
    <n v="7"/>
    <s v="light brown "/>
    <x v="0"/>
    <x v="1"/>
    <s v="very incomplete but quite cylindral"/>
    <x v="4"/>
    <m/>
    <m/>
    <m/>
    <m/>
  </r>
  <r>
    <s v="Cf10371"/>
    <s v="B"/>
    <s v="Cylindral"/>
    <m/>
    <n v="4"/>
    <n v="7"/>
    <s v="light brown "/>
    <x v="1"/>
    <x v="0"/>
    <s v="very small "/>
    <x v="1"/>
    <m/>
    <m/>
    <m/>
    <m/>
  </r>
  <r>
    <s v="Cf10372"/>
    <s v="B"/>
    <s v="Cylindral"/>
    <m/>
    <n v="2"/>
    <n v="4"/>
    <s v="brown"/>
    <x v="1"/>
    <x v="0"/>
    <s v="very small but complete"/>
    <x v="1"/>
    <m/>
    <m/>
    <m/>
    <m/>
  </r>
  <r>
    <s v="Cf10326"/>
    <s v="F"/>
    <s v="Spiral"/>
    <m/>
    <n v="26"/>
    <n v="37"/>
    <s v="brown"/>
    <x v="0"/>
    <x v="1"/>
    <s v="very odd extern shape but the intern in a good spiral, massive, many traces of gut"/>
    <x v="1"/>
    <m/>
    <s v="maybe for the specials traces of gut (picture) "/>
    <m/>
    <m/>
  </r>
  <r>
    <s v="Cf10327"/>
    <s v="H"/>
    <s v="Thin"/>
    <m/>
    <n v="11"/>
    <n v="17"/>
    <s v="light brown "/>
    <x v="1"/>
    <x v="0"/>
    <s v="triangular shape "/>
    <x v="6"/>
    <s v="many small inclusions"/>
    <m/>
    <m/>
    <m/>
  </r>
  <r>
    <s v="Cf10328"/>
    <s v="H"/>
    <s v="Thin"/>
    <m/>
    <n v="16"/>
    <n v="31"/>
    <s v="brown"/>
    <x v="1"/>
    <x v="0"/>
    <s v="triangular shape"/>
    <x v="2"/>
    <m/>
    <m/>
    <m/>
    <m/>
  </r>
  <r>
    <s v="Cf10329"/>
    <s v="B"/>
    <s v="Cylindral"/>
    <m/>
    <n v="11"/>
    <n v="22"/>
    <s v="light brown "/>
    <x v="1"/>
    <x v="1"/>
    <s v="one end eucoprus like and the other incomplete"/>
    <x v="2"/>
    <m/>
    <m/>
    <m/>
    <m/>
  </r>
  <r>
    <s v="Cf10330"/>
    <s v="B"/>
    <s v="Cylindral"/>
    <m/>
    <n v="12"/>
    <n v="18"/>
    <s v="brown"/>
    <x v="0"/>
    <x v="1"/>
    <m/>
    <x v="2"/>
    <m/>
    <m/>
    <m/>
    <m/>
  </r>
  <r>
    <s v="Cf10331"/>
    <s v="F1"/>
    <s v="Spiral"/>
    <m/>
    <n v="7"/>
    <n v="15"/>
    <s v="light brown "/>
    <x v="0"/>
    <x v="0"/>
    <s v="visible last whorl, scroll type "/>
    <x v="3"/>
    <m/>
    <m/>
    <m/>
    <m/>
  </r>
  <r>
    <s v="Cf10332"/>
    <s v="B"/>
    <s v="Cylindral"/>
    <m/>
    <n v="6"/>
    <n v="21"/>
    <s v="dark brown "/>
    <x v="1"/>
    <x v="0"/>
    <s v="both ends rounded"/>
    <x v="1"/>
    <m/>
    <m/>
    <m/>
    <m/>
  </r>
  <r>
    <s v="Cf10333"/>
    <s v="B"/>
    <s v="Cylindral"/>
    <m/>
    <n v="7"/>
    <n v="17"/>
    <s v="brown"/>
    <x v="0"/>
    <x v="0"/>
    <s v="eucoprus shape, many striations but not in spiral"/>
    <x v="4"/>
    <m/>
    <m/>
    <m/>
    <m/>
  </r>
  <r>
    <s v="Cf10334"/>
    <s v="B"/>
    <s v="Cylindral"/>
    <m/>
    <n v="6"/>
    <n v="15"/>
    <s v="brown"/>
    <x v="1"/>
    <x v="0"/>
    <s v="slightly flattened "/>
    <x v="2"/>
    <m/>
    <m/>
    <m/>
    <m/>
  </r>
  <r>
    <s v="Cf10335"/>
    <s v="unknown"/>
    <s v="incomplete"/>
    <m/>
    <n v="8"/>
    <n v="14"/>
    <s v="light brown "/>
    <x v="0"/>
    <x v="1"/>
    <s v="incomplete but seems cylindral "/>
    <x v="4"/>
    <m/>
    <m/>
    <m/>
    <m/>
  </r>
  <r>
    <s v="Cf10336"/>
    <s v="B"/>
    <s v="Cylindral"/>
    <m/>
    <n v="4"/>
    <n v="5"/>
    <s v="light grey "/>
    <x v="0"/>
    <x v="1"/>
    <s v="very small and incomplete but cylindral part "/>
    <x v="2"/>
    <m/>
    <m/>
    <m/>
    <m/>
  </r>
  <r>
    <s v="Cf10337"/>
    <s v="B"/>
    <s v="Cylindral"/>
    <m/>
    <n v="6"/>
    <n v="9"/>
    <s v="grey"/>
    <x v="1"/>
    <x v="0"/>
    <s v="ovoïd, both ends rounded"/>
    <x v="2"/>
    <m/>
    <m/>
    <m/>
    <m/>
  </r>
  <r>
    <s v="Cf10338"/>
    <s v="unknown"/>
    <s v="incomplete"/>
    <m/>
    <n v="9"/>
    <n v="4"/>
    <s v="light grey "/>
    <x v="0"/>
    <x v="1"/>
    <s v="very incomplete "/>
    <x v="4"/>
    <m/>
    <m/>
    <m/>
    <m/>
  </r>
  <r>
    <s v="Cf10339"/>
    <s v="H"/>
    <s v="Thin"/>
    <m/>
    <n v="9"/>
    <n v="15"/>
    <s v="brown"/>
    <x v="1"/>
    <x v="0"/>
    <s v="flattened but odd shape "/>
    <x v="4"/>
    <m/>
    <m/>
    <m/>
    <m/>
  </r>
  <r>
    <s v="Cf10340"/>
    <s v="H"/>
    <s v="Thin"/>
    <m/>
    <n v="4"/>
    <n v="7"/>
    <s v="light grey "/>
    <x v="0"/>
    <x v="1"/>
    <s v="very small and incomplete but flattened"/>
    <x v="1"/>
    <m/>
    <m/>
    <m/>
    <m/>
  </r>
  <r>
    <s v="Cf10341"/>
    <s v="B"/>
    <s v="Cylindral"/>
    <m/>
    <n v="7"/>
    <n v="11"/>
    <s v="light brown "/>
    <x v="1"/>
    <x v="0"/>
    <s v="eucoprus shape"/>
    <x v="1"/>
    <m/>
    <m/>
    <m/>
    <m/>
  </r>
  <r>
    <s v="Cf10342"/>
    <s v="H"/>
    <s v="Thin"/>
    <m/>
    <n v="3"/>
    <n v="5"/>
    <s v="light brown "/>
    <x v="0"/>
    <x v="0"/>
    <s v="very flattened and small"/>
    <x v="2"/>
    <m/>
    <m/>
    <m/>
    <m/>
  </r>
  <r>
    <s v="Cf10343"/>
    <s v="irregular shape"/>
    <s v="irregular in shape"/>
    <m/>
    <n v="12"/>
    <n v="14"/>
    <s v="light brown "/>
    <x v="0"/>
    <x v="1"/>
    <s v="quite rounded "/>
    <x v="2"/>
    <m/>
    <m/>
    <m/>
    <m/>
  </r>
  <r>
    <s v="Cf10344"/>
    <s v="B"/>
    <s v="Cylindral"/>
    <m/>
    <n v="7"/>
    <n v="18"/>
    <s v="white"/>
    <x v="0"/>
    <x v="0"/>
    <s v="tooth shape"/>
    <x v="2"/>
    <m/>
    <m/>
    <m/>
    <m/>
  </r>
  <r>
    <s v="Cf10345"/>
    <s v="B"/>
    <s v="Cylindral"/>
    <m/>
    <n v="5"/>
    <n v="10"/>
    <s v="grey"/>
    <x v="1"/>
    <x v="1"/>
    <s v="one end rounded "/>
    <x v="2"/>
    <m/>
    <m/>
    <m/>
    <m/>
  </r>
  <r>
    <s v="Cf10346"/>
    <s v="B"/>
    <s v="Cylindral"/>
    <m/>
    <n v="7"/>
    <n v="8"/>
    <s v="brown"/>
    <x v="0"/>
    <x v="0"/>
    <s v="seems eucoprus shape "/>
    <x v="2"/>
    <m/>
    <m/>
    <m/>
    <m/>
  </r>
  <r>
    <s v="Cf10347"/>
    <s v="B"/>
    <s v="Cylindral"/>
    <m/>
    <n v="5"/>
    <n v="8"/>
    <s v="light brown "/>
    <x v="0"/>
    <x v="0"/>
    <s v="eucoprus shape "/>
    <x v="1"/>
    <m/>
    <m/>
    <m/>
    <m/>
  </r>
  <r>
    <s v="Cf10348"/>
    <s v="unknown"/>
    <s v="incomplete"/>
    <m/>
    <s v="unknown"/>
    <s v="unknown"/>
    <s v="brown"/>
    <x v="0"/>
    <x v="1"/>
    <s v="very incomplete"/>
    <x v="2"/>
    <m/>
    <m/>
    <m/>
    <m/>
  </r>
  <r>
    <s v="Cf10349"/>
    <s v="irregular shape"/>
    <s v="irregular in shape"/>
    <m/>
    <n v="4"/>
    <n v="8"/>
    <s v="brown"/>
    <x v="0"/>
    <x v="1"/>
    <s v="very incomplete and angulate "/>
    <x v="2"/>
    <m/>
    <m/>
    <m/>
    <m/>
  </r>
  <r>
    <s v="Cf10350"/>
    <s v="H"/>
    <s v="Thin"/>
    <m/>
    <n v="4"/>
    <n v="5"/>
    <s v="brown"/>
    <x v="0"/>
    <x v="0"/>
    <s v="rounded"/>
    <x v="1"/>
    <m/>
    <m/>
    <m/>
    <m/>
  </r>
  <r>
    <s v="Cf10351"/>
    <s v="H"/>
    <s v="Thin"/>
    <m/>
    <n v="3"/>
    <n v="8"/>
    <s v="brown"/>
    <x v="1"/>
    <x v="0"/>
    <s v="elongate and very flattened"/>
    <x v="2"/>
    <m/>
    <m/>
    <m/>
    <m/>
  </r>
  <r>
    <s v="Cf10352"/>
    <s v="irregular shape"/>
    <s v="irregular in shape"/>
    <m/>
    <n v="2"/>
    <n v="3"/>
    <s v="brown"/>
    <x v="1"/>
    <x v="0"/>
    <s v="very small and triangular"/>
    <x v="2"/>
    <m/>
    <m/>
    <m/>
    <m/>
  </r>
  <r>
    <s v="Cf10353"/>
    <s v="B"/>
    <s v="Cylindral"/>
    <m/>
    <n v="3"/>
    <n v="5"/>
    <s v="light grey "/>
    <x v="0"/>
    <x v="1"/>
    <s v="incomplete but cylindral part"/>
    <x v="1"/>
    <m/>
    <m/>
    <m/>
    <m/>
  </r>
  <r>
    <s v="Cf10354"/>
    <s v="H"/>
    <s v="Thin"/>
    <m/>
    <n v="4"/>
    <n v="5"/>
    <s v="light brown "/>
    <x v="0"/>
    <x v="1"/>
    <s v="very flattened"/>
    <x v="1"/>
    <m/>
    <m/>
    <m/>
    <m/>
  </r>
  <r>
    <s v="Cf10355"/>
    <s v="H"/>
    <s v="Thin"/>
    <m/>
    <n v="3"/>
    <n v="9"/>
    <s v="dark brown "/>
    <x v="1"/>
    <x v="1"/>
    <s v="very flattened"/>
    <x v="2"/>
    <m/>
    <m/>
    <m/>
    <m/>
  </r>
  <r>
    <s v="Cf10356"/>
    <s v="B"/>
    <s v="Cylindral"/>
    <m/>
    <n v="4"/>
    <n v="5"/>
    <s v="brown"/>
    <x v="0"/>
    <x v="1"/>
    <s v="incomplete but cylindral part"/>
    <x v="2"/>
    <m/>
    <m/>
    <m/>
    <m/>
  </r>
  <r>
    <s v="Cf10357"/>
    <s v="irregular shape"/>
    <s v="irregular in shape"/>
    <m/>
    <n v="3"/>
    <n v="4"/>
    <s v="dark brown "/>
    <x v="0"/>
    <x v="1"/>
    <s v="very small and incomplete "/>
    <x v="2"/>
    <m/>
    <m/>
    <m/>
    <m/>
  </r>
  <r>
    <s v="Cf10358"/>
    <s v="unknown"/>
    <s v="incomplete"/>
    <m/>
    <s v="unknown"/>
    <s v="unknown"/>
    <s v="brown"/>
    <x v="0"/>
    <x v="1"/>
    <s v="very small and incomplete "/>
    <x v="1"/>
    <m/>
    <m/>
    <m/>
    <m/>
  </r>
  <r>
    <s v="Cf10144"/>
    <s v="B"/>
    <s v="Cylindral"/>
    <m/>
    <n v="15"/>
    <n v="23"/>
    <s v="grey"/>
    <x v="0"/>
    <x v="1"/>
    <s v="one end rounded, many guts"/>
    <x v="1"/>
    <m/>
    <m/>
    <m/>
    <m/>
  </r>
  <r>
    <s v="Cf10145"/>
    <s v="B"/>
    <s v="Cylindral"/>
    <m/>
    <n v="16"/>
    <n v="29"/>
    <s v="brown"/>
    <x v="0"/>
    <x v="0"/>
    <s v="eucoprus shape, flattened"/>
    <x v="2"/>
    <m/>
    <m/>
    <m/>
    <m/>
  </r>
  <r>
    <s v="Cf10146"/>
    <s v="B"/>
    <s v="Cylindral"/>
    <m/>
    <n v="13"/>
    <n v="22"/>
    <s v="dark brown "/>
    <x v="1"/>
    <x v="1"/>
    <s v="one end tapered"/>
    <x v="2"/>
    <m/>
    <m/>
    <m/>
    <m/>
  </r>
  <r>
    <s v="Cf10147"/>
    <s v="B"/>
    <s v="Cylindral"/>
    <m/>
    <n v="10"/>
    <n v="20"/>
    <s v="brown"/>
    <x v="0"/>
    <x v="1"/>
    <s v="one end flattened, few traces"/>
    <x v="2"/>
    <m/>
    <m/>
    <m/>
    <m/>
  </r>
  <r>
    <s v="Cf10148"/>
    <s v="F1"/>
    <s v="Spiral"/>
    <m/>
    <n v="8"/>
    <n v="19"/>
    <s v="grey"/>
    <x v="1"/>
    <x v="1"/>
    <s v="visible last whorl, scroll type"/>
    <x v="1"/>
    <m/>
    <m/>
    <m/>
    <m/>
  </r>
  <r>
    <s v="Cf10149"/>
    <s v="B"/>
    <s v="Cylindral"/>
    <m/>
    <n v="10"/>
    <n v="16"/>
    <s v="dark brown "/>
    <x v="0"/>
    <x v="1"/>
    <s v="many striations but not in spiral "/>
    <x v="1"/>
    <m/>
    <m/>
    <m/>
    <m/>
  </r>
  <r>
    <s v="Cf10150"/>
    <s v="H"/>
    <s v="Thin"/>
    <m/>
    <n v="10"/>
    <n v="12"/>
    <s v="brown"/>
    <x v="0"/>
    <x v="0"/>
    <s v="very flattened"/>
    <x v="1"/>
    <m/>
    <m/>
    <m/>
    <m/>
  </r>
  <r>
    <s v="Cf10151"/>
    <s v="B"/>
    <s v="Cylindral"/>
    <m/>
    <n v="9"/>
    <n v="13"/>
    <s v="brown"/>
    <x v="0"/>
    <x v="1"/>
    <s v="one end rounded"/>
    <x v="4"/>
    <m/>
    <m/>
    <m/>
    <m/>
  </r>
  <r>
    <s v="Cf10152"/>
    <s v="irregular shape"/>
    <s v="irregular in shape"/>
    <m/>
    <n v="10"/>
    <n v="18"/>
    <s v="brown"/>
    <x v="0"/>
    <x v="0"/>
    <s v="very odd shape "/>
    <x v="1"/>
    <m/>
    <m/>
    <m/>
    <m/>
  </r>
  <r>
    <s v="Cf10153"/>
    <s v="B"/>
    <s v="Cylindral"/>
    <m/>
    <n v="8"/>
    <n v="16"/>
    <s v="brown"/>
    <x v="0"/>
    <x v="0"/>
    <s v="few striations but not in spiral"/>
    <x v="1"/>
    <m/>
    <m/>
    <m/>
    <m/>
  </r>
  <r>
    <s v="Cf10154"/>
    <s v="irregular shape"/>
    <s v="irregular in shape"/>
    <m/>
    <s v="unknown"/>
    <s v="unknown"/>
    <s v="grey"/>
    <x v="0"/>
    <x v="0"/>
    <s v="flattened, but odd shape "/>
    <x v="4"/>
    <m/>
    <m/>
    <m/>
    <m/>
  </r>
  <r>
    <s v="Cf10155"/>
    <s v="B"/>
    <s v="Cylindral"/>
    <m/>
    <n v="5"/>
    <n v="5"/>
    <s v="light brown "/>
    <x v="0"/>
    <x v="1"/>
    <s v="incomplete but cylindral part"/>
    <x v="1"/>
    <m/>
    <m/>
    <m/>
    <m/>
  </r>
  <r>
    <s v="Cf10156"/>
    <s v="unknown"/>
    <s v="incomplete"/>
    <m/>
    <n v="7"/>
    <n v="10"/>
    <s v="dark brown "/>
    <x v="1"/>
    <x v="1"/>
    <m/>
    <x v="2"/>
    <m/>
    <m/>
    <m/>
    <m/>
  </r>
  <r>
    <s v="Cf10157"/>
    <s v="unknown"/>
    <s v="incomplete"/>
    <m/>
    <n v="10"/>
    <n v="9"/>
    <s v="dark brown "/>
    <x v="1"/>
    <x v="1"/>
    <m/>
    <x v="2"/>
    <m/>
    <m/>
    <m/>
    <m/>
  </r>
  <r>
    <s v="Cf10158"/>
    <s v="B"/>
    <s v="Cylindral"/>
    <m/>
    <n v="8"/>
    <n v="10"/>
    <s v="grey"/>
    <x v="0"/>
    <x v="1"/>
    <s v="incomplete but cylindral part, traces of gut"/>
    <x v="2"/>
    <m/>
    <m/>
    <m/>
    <m/>
  </r>
  <r>
    <s v="Cf10159"/>
    <s v="B"/>
    <s v="Cylindral"/>
    <m/>
    <n v="9"/>
    <n v="8"/>
    <s v="light grey "/>
    <x v="0"/>
    <x v="1"/>
    <s v="flattened and curved"/>
    <x v="3"/>
    <m/>
    <m/>
    <m/>
    <m/>
  </r>
  <r>
    <s v="Cf10160"/>
    <s v="B"/>
    <s v="Cylindral"/>
    <m/>
    <n v="5"/>
    <n v="9"/>
    <s v="brown"/>
    <x v="0"/>
    <x v="1"/>
    <s v="both ends rounded but not complete I think "/>
    <x v="4"/>
    <m/>
    <m/>
    <m/>
    <m/>
  </r>
  <r>
    <s v="Cf10161"/>
    <s v="F1"/>
    <s v="Spiral"/>
    <m/>
    <n v="4"/>
    <n v="14"/>
    <s v="brown"/>
    <x v="0"/>
    <x v="0"/>
    <s v="visible last whorl"/>
    <x v="3"/>
    <m/>
    <m/>
    <m/>
    <m/>
  </r>
  <r>
    <s v="Cf10162"/>
    <s v="B"/>
    <s v="Cylindral"/>
    <m/>
    <n v="4"/>
    <n v="7"/>
    <s v="light grey "/>
    <x v="0"/>
    <x v="1"/>
    <s v="one end slightly tapered "/>
    <x v="4"/>
    <m/>
    <m/>
    <m/>
    <m/>
  </r>
  <r>
    <s v="Cf10163"/>
    <s v="F1"/>
    <s v="Spiral"/>
    <m/>
    <n v="5"/>
    <n v="7"/>
    <s v="light grey "/>
    <x v="0"/>
    <x v="1"/>
    <s v="visible last whorl, scroll type"/>
    <x v="1"/>
    <s v="Gyrolepis"/>
    <m/>
    <m/>
    <m/>
  </r>
  <r>
    <s v="Cf10164"/>
    <s v="B"/>
    <s v="Cylindral"/>
    <m/>
    <n v="7"/>
    <n v="8"/>
    <s v="brown"/>
    <x v="0"/>
    <x v="1"/>
    <s v="one end rounded"/>
    <x v="2"/>
    <m/>
    <m/>
    <m/>
    <m/>
  </r>
  <r>
    <s v="Cf10165"/>
    <s v="H"/>
    <s v="Thin"/>
    <m/>
    <n v="6"/>
    <n v="6"/>
    <s v="brown"/>
    <x v="1"/>
    <x v="0"/>
    <s v="flattened"/>
    <x v="4"/>
    <m/>
    <m/>
    <m/>
    <m/>
  </r>
  <r>
    <s v="Cf10166"/>
    <s v="F"/>
    <s v="Spiral"/>
    <m/>
    <n v="7"/>
    <n v="7"/>
    <s v="brown"/>
    <x v="0"/>
    <x v="0"/>
    <s v="odd shape but one big spiral striation "/>
    <x v="1"/>
    <m/>
    <m/>
    <m/>
    <m/>
  </r>
  <r>
    <s v="Cf10167"/>
    <s v="B"/>
    <s v="Cylindral"/>
    <m/>
    <n v="8"/>
    <n v="7"/>
    <s v="brown"/>
    <x v="0"/>
    <x v="1"/>
    <s v="one end rounded"/>
    <x v="1"/>
    <m/>
    <m/>
    <m/>
    <m/>
  </r>
  <r>
    <s v="Cf10168"/>
    <s v="B"/>
    <s v="Cylindral"/>
    <m/>
    <n v="6"/>
    <n v="5"/>
    <s v="grey"/>
    <x v="0"/>
    <x v="1"/>
    <s v="incomplete but cylindral part "/>
    <x v="4"/>
    <s v="Gyrolepis"/>
    <m/>
    <m/>
    <m/>
  </r>
  <r>
    <s v="Cf10169"/>
    <s v="B"/>
    <s v="Cylindral"/>
    <m/>
    <n v="5"/>
    <n v="10"/>
    <s v="dark grey "/>
    <x v="0"/>
    <x v="1"/>
    <s v="one end rounded"/>
    <x v="2"/>
    <m/>
    <m/>
    <m/>
    <m/>
  </r>
  <r>
    <s v="Cf10170"/>
    <s v="F"/>
    <s v="Spiral"/>
    <m/>
    <n v="5"/>
    <n v="6"/>
    <s v="dark grey "/>
    <x v="0"/>
    <x v="1"/>
    <s v="visible last whorl"/>
    <x v="6"/>
    <m/>
    <m/>
    <m/>
    <m/>
  </r>
  <r>
    <s v="Cf10171"/>
    <s v="irregular shape"/>
    <s v="irregular in shape"/>
    <m/>
    <n v="9"/>
    <n v="14"/>
    <s v="grey"/>
    <x v="0"/>
    <x v="0"/>
    <s v="not cylindral "/>
    <x v="3"/>
    <m/>
    <m/>
    <m/>
    <m/>
  </r>
  <r>
    <s v="Cf10172"/>
    <s v="irregular shape"/>
    <s v="irregular in shape"/>
    <m/>
    <n v="11"/>
    <n v="11"/>
    <s v="dark brown "/>
    <x v="0"/>
    <x v="1"/>
    <s v="quite flattened and many irregularities"/>
    <x v="2"/>
    <m/>
    <m/>
    <m/>
    <m/>
  </r>
  <r>
    <s v="Cf10173"/>
    <s v="unknown"/>
    <s v="incomplete"/>
    <m/>
    <n v="7"/>
    <n v="9"/>
    <s v="grey"/>
    <x v="0"/>
    <x v="0"/>
    <s v="many traces"/>
    <x v="1"/>
    <m/>
    <m/>
    <m/>
    <m/>
  </r>
  <r>
    <s v="Cf10174"/>
    <s v="irregular shape"/>
    <s v="irregular in shape"/>
    <m/>
    <n v="5"/>
    <n v="4"/>
    <s v="black"/>
    <x v="0"/>
    <x v="1"/>
    <s v="too small and incomplete"/>
    <x v="1"/>
    <m/>
    <m/>
    <m/>
    <m/>
  </r>
  <r>
    <s v="Cf10175"/>
    <s v="B"/>
    <s v="Cylindral"/>
    <m/>
    <n v="5"/>
    <n v="11"/>
    <s v="grey"/>
    <x v="1"/>
    <x v="1"/>
    <s v="both ends rounded, in two parts (broken)"/>
    <x v="2"/>
    <m/>
    <m/>
    <m/>
    <m/>
  </r>
  <r>
    <s v="Cf10176"/>
    <s v="irregular shape"/>
    <s v="irregular in shape"/>
    <m/>
    <n v="6"/>
    <n v="9"/>
    <s v="brown"/>
    <x v="0"/>
    <x v="0"/>
    <s v="very odd shape "/>
    <x v="1"/>
    <m/>
    <m/>
    <m/>
    <m/>
  </r>
  <r>
    <s v="Cf10177"/>
    <s v="F1"/>
    <s v="Spiral"/>
    <m/>
    <n v="3"/>
    <n v="6"/>
    <s v="light brown "/>
    <x v="0"/>
    <x v="1"/>
    <s v="very small but visible last whorl"/>
    <x v="4"/>
    <m/>
    <m/>
    <m/>
    <m/>
  </r>
  <r>
    <s v="Cf10178"/>
    <s v="H"/>
    <s v="Thin"/>
    <m/>
    <n v="5"/>
    <n v="9"/>
    <s v="brown"/>
    <x v="1"/>
    <x v="0"/>
    <s v="flattened and slightly curved"/>
    <x v="3"/>
    <m/>
    <m/>
    <m/>
    <m/>
  </r>
  <r>
    <s v="Cf10179"/>
    <s v="B"/>
    <s v="Rounded"/>
    <m/>
    <n v="6"/>
    <n v="6"/>
    <s v="brown"/>
    <x v="0"/>
    <x v="0"/>
    <s v="very rounded"/>
    <x v="2"/>
    <m/>
    <m/>
    <m/>
    <m/>
  </r>
  <r>
    <s v="Cf10180"/>
    <s v="irregular shape"/>
    <s v="irregular in shape"/>
    <m/>
    <s v="unknown"/>
    <s v="unknown"/>
    <s v="brown"/>
    <x v="0"/>
    <x v="1"/>
    <s v="odd shape and incomplet"/>
    <x v="4"/>
    <m/>
    <s v="orientation scales"/>
    <m/>
    <m/>
  </r>
  <r>
    <s v="Cf10181"/>
    <s v="B"/>
    <s v="Cylindral"/>
    <m/>
    <n v="4"/>
    <n v="7"/>
    <s v="brown"/>
    <x v="0"/>
    <x v="0"/>
    <s v="quite eucoprus shape "/>
    <x v="2"/>
    <m/>
    <m/>
    <m/>
    <m/>
  </r>
  <r>
    <s v="Cf10052"/>
    <s v="B"/>
    <s v="Rounded"/>
    <m/>
    <n v="18"/>
    <n v="18"/>
    <s v="grey"/>
    <x v="0"/>
    <x v="0"/>
    <s v="rounded in 3D, many irregularities"/>
    <x v="2"/>
    <m/>
    <m/>
    <m/>
    <m/>
  </r>
  <r>
    <s v="Cf10053"/>
    <s v="H"/>
    <s v="Thin"/>
    <m/>
    <n v="9"/>
    <n v="20"/>
    <s v="white"/>
    <x v="1"/>
    <x v="1"/>
    <s v="flattened and ovoïd"/>
    <x v="2"/>
    <m/>
    <m/>
    <m/>
    <m/>
  </r>
  <r>
    <s v="Cf10054"/>
    <s v="irregular shape"/>
    <s v="irregular in shape"/>
    <m/>
    <n v="11"/>
    <n v="18"/>
    <s v="white"/>
    <x v="0"/>
    <x v="1"/>
    <s v="flattened "/>
    <x v="1"/>
    <m/>
    <m/>
    <m/>
    <m/>
  </r>
  <r>
    <s v="Cf10055"/>
    <s v="B"/>
    <s v="Cylindral"/>
    <m/>
    <n v="7"/>
    <n v="21"/>
    <s v="brown"/>
    <x v="1"/>
    <x v="0"/>
    <s v="very cylindral with both ends rounded, many striations but poorly developed spiral"/>
    <x v="2"/>
    <m/>
    <m/>
    <m/>
    <m/>
  </r>
  <r>
    <s v="Cf10056"/>
    <s v="F"/>
    <s v="Spiral"/>
    <m/>
    <n v="9"/>
    <n v="15"/>
    <s v="light grey "/>
    <x v="0"/>
    <x v="1"/>
    <s v="many traces odf gut"/>
    <x v="2"/>
    <m/>
    <m/>
    <s v="maybe for the traces of gut"/>
    <m/>
  </r>
  <r>
    <s v="Cf10057"/>
    <s v="irregular shape"/>
    <s v="irregular in shape"/>
    <m/>
    <n v="13"/>
    <n v="15"/>
    <s v="dark grey "/>
    <x v="0"/>
    <x v="1"/>
    <s v="odd shape "/>
    <x v="1"/>
    <m/>
    <m/>
    <m/>
    <m/>
  </r>
  <r>
    <s v="Cf10058"/>
    <s v="B"/>
    <s v="Cylindral"/>
    <m/>
    <n v="5"/>
    <n v="14"/>
    <s v="white"/>
    <x v="0"/>
    <x v="0"/>
    <s v="both ends flattened "/>
    <x v="3"/>
    <m/>
    <m/>
    <m/>
    <m/>
  </r>
  <r>
    <s v="Cf10059"/>
    <s v="B"/>
    <s v="Cylindral"/>
    <m/>
    <n v="9"/>
    <n v="13"/>
    <s v="light brown "/>
    <x v="0"/>
    <x v="0"/>
    <s v="many striations but not in spiral "/>
    <x v="2"/>
    <m/>
    <m/>
    <m/>
    <m/>
  </r>
  <r>
    <s v="Cf10060"/>
    <s v="irregular shape"/>
    <s v="irregular in shape"/>
    <m/>
    <n v="8"/>
    <n v="18"/>
    <s v="light brown "/>
    <x v="1"/>
    <x v="0"/>
    <s v="odd shape"/>
    <x v="2"/>
    <m/>
    <m/>
    <m/>
    <m/>
  </r>
  <r>
    <s v="Cf10061"/>
    <s v="unknown"/>
    <s v="incomplete"/>
    <m/>
    <s v="unknown"/>
    <s v="unknown"/>
    <s v="light brown "/>
    <x v="1"/>
    <x v="1"/>
    <s v="too incomplete"/>
    <x v="2"/>
    <m/>
    <m/>
    <m/>
    <m/>
  </r>
  <r>
    <s v="Cf10062"/>
    <s v="B"/>
    <s v="Cylindral"/>
    <m/>
    <n v="4"/>
    <n v="14"/>
    <s v="light brown "/>
    <x v="0"/>
    <x v="0"/>
    <s v="quite tooth shape"/>
    <x v="1"/>
    <m/>
    <m/>
    <m/>
    <m/>
  </r>
  <r>
    <s v="Cf10063"/>
    <s v="F"/>
    <s v="Spiral"/>
    <m/>
    <n v="7"/>
    <n v="14"/>
    <s v="light grey "/>
    <x v="0"/>
    <x v="0"/>
    <s v="many spiral striations"/>
    <x v="2"/>
    <m/>
    <m/>
    <m/>
    <m/>
  </r>
  <r>
    <s v="Cf10064"/>
    <s v="irregular shape"/>
    <s v="irregular in shape"/>
    <m/>
    <n v="8"/>
    <n v="14"/>
    <s v="light brown "/>
    <x v="1"/>
    <x v="0"/>
    <s v="dimples"/>
    <x v="2"/>
    <m/>
    <m/>
    <m/>
    <m/>
  </r>
  <r>
    <s v="Cf10065"/>
    <s v="H"/>
    <s v="Thin"/>
    <m/>
    <n v="5"/>
    <n v="11"/>
    <s v="white"/>
    <x v="1"/>
    <x v="0"/>
    <s v="very flattened, ovoïd"/>
    <x v="2"/>
    <m/>
    <m/>
    <m/>
    <m/>
  </r>
  <r>
    <s v="Cf10066"/>
    <s v="B"/>
    <s v="Cylindral"/>
    <m/>
    <n v="5"/>
    <n v="12"/>
    <s v="white"/>
    <x v="1"/>
    <x v="0"/>
    <s v="both ends rounded"/>
    <x v="2"/>
    <m/>
    <m/>
    <m/>
    <m/>
  </r>
  <r>
    <s v="Cf10067"/>
    <s v="B"/>
    <s v="Cylindral"/>
    <m/>
    <n v="8"/>
    <n v="16"/>
    <s v="white"/>
    <x v="1"/>
    <x v="1"/>
    <s v="slitghly curved"/>
    <x v="2"/>
    <m/>
    <m/>
    <m/>
    <m/>
  </r>
  <r>
    <s v="Cf10068"/>
    <s v="F1"/>
    <s v="Spiral"/>
    <m/>
    <n v="7"/>
    <n v="10"/>
    <s v="light grey "/>
    <x v="1"/>
    <x v="1"/>
    <s v="one end slightly tapered "/>
    <x v="3"/>
    <m/>
    <m/>
    <m/>
    <m/>
  </r>
  <r>
    <s v="Cf10069"/>
    <s v="B"/>
    <s v="Cylindral"/>
    <m/>
    <n v="6"/>
    <n v="10"/>
    <s v="grey"/>
    <x v="0"/>
    <x v="0"/>
    <s v="both ends rounded"/>
    <x v="2"/>
    <m/>
    <m/>
    <m/>
    <m/>
  </r>
  <r>
    <s v="Cf10070"/>
    <s v="irregular shape"/>
    <s v="irregular in shape"/>
    <m/>
    <n v="9"/>
    <n v="10"/>
    <s v="dark grey "/>
    <x v="0"/>
    <x v="1"/>
    <s v="cylindral inside but not outside"/>
    <x v="4"/>
    <s v="Gyrolepis"/>
    <m/>
    <m/>
    <m/>
  </r>
  <r>
    <s v="Cf10071"/>
    <s v="irregular shape"/>
    <s v="irregular in shape"/>
    <m/>
    <n v="7"/>
    <n v="12"/>
    <s v="brown"/>
    <x v="0"/>
    <x v="1"/>
    <s v="odd shape"/>
    <x v="2"/>
    <m/>
    <m/>
    <m/>
    <m/>
  </r>
  <r>
    <s v="Cf10072"/>
    <s v="unknown"/>
    <s v="incomplete"/>
    <m/>
    <n v="10"/>
    <n v="8"/>
    <s v="light grey "/>
    <x v="0"/>
    <x v="1"/>
    <s v="very incomplete, many traces of gut"/>
    <x v="2"/>
    <m/>
    <m/>
    <m/>
    <m/>
  </r>
  <r>
    <s v="Cf10073"/>
    <s v="F"/>
    <s v="Spiral"/>
    <m/>
    <n v="7"/>
    <n v="4"/>
    <s v="white"/>
    <x v="0"/>
    <x v="1"/>
    <s v="many spiral striations"/>
    <x v="4"/>
    <s v="Gyrolepis"/>
    <m/>
    <m/>
    <m/>
  </r>
  <r>
    <s v="Cf10074"/>
    <s v="F"/>
    <s v="Spiral"/>
    <m/>
    <n v="6"/>
    <n v="8"/>
    <s v="dark grey "/>
    <x v="1"/>
    <x v="0"/>
    <s v="one big spiral striation, holes "/>
    <x v="2"/>
    <m/>
    <m/>
    <m/>
    <m/>
  </r>
  <r>
    <s v="Cf10075"/>
    <s v="B"/>
    <s v="Cylindral"/>
    <m/>
    <n v="5"/>
    <n v="14"/>
    <s v="grey"/>
    <x v="0"/>
    <x v="1"/>
    <s v="cylindral but with many irregularities"/>
    <x v="1"/>
    <m/>
    <m/>
    <m/>
    <m/>
  </r>
  <r>
    <s v="Cf10076"/>
    <s v="irregular shape"/>
    <s v="irregular in shape"/>
    <m/>
    <s v="unknown"/>
    <s v="unknown"/>
    <s v="light brown "/>
    <x v="0"/>
    <x v="0"/>
    <s v="very odd shape, many dimples and angles"/>
    <x v="1"/>
    <m/>
    <m/>
    <m/>
    <m/>
  </r>
  <r>
    <s v="Cf10077"/>
    <s v="B"/>
    <s v="Cylindral"/>
    <m/>
    <n v="10"/>
    <n v="14"/>
    <s v="dark grey "/>
    <x v="0"/>
    <x v="0"/>
    <s v="quite irregular shape "/>
    <x v="2"/>
    <m/>
    <m/>
    <m/>
    <m/>
  </r>
  <r>
    <s v="Cf10078"/>
    <s v="B"/>
    <s v="Cylindral"/>
    <m/>
    <n v="9"/>
    <n v="6"/>
    <s v="white"/>
    <x v="1"/>
    <x v="1"/>
    <s v="incomplete but cylindral part"/>
    <x v="2"/>
    <m/>
    <m/>
    <m/>
    <m/>
  </r>
  <r>
    <s v="Cf10079"/>
    <s v="B"/>
    <s v="Cylindral"/>
    <m/>
    <n v="7"/>
    <n v="8"/>
    <s v="grey"/>
    <x v="1"/>
    <x v="0"/>
    <s v="eucoprus shape"/>
    <x v="2"/>
    <m/>
    <m/>
    <m/>
    <m/>
  </r>
  <r>
    <s v="Cf10080"/>
    <s v="B"/>
    <s v="Cylindral"/>
    <m/>
    <n v="7"/>
    <n v="13"/>
    <s v="grey"/>
    <x v="1"/>
    <x v="0"/>
    <s v="one end rounded and the other more tapered"/>
    <x v="6"/>
    <m/>
    <m/>
    <m/>
    <m/>
  </r>
  <r>
    <s v="Cf10081"/>
    <s v="B"/>
    <s v="Cylindral"/>
    <m/>
    <n v="8"/>
    <n v="5"/>
    <s v="grey"/>
    <x v="0"/>
    <x v="1"/>
    <s v="very incomplete but a cylindral part "/>
    <x v="1"/>
    <m/>
    <m/>
    <m/>
    <m/>
  </r>
  <r>
    <s v="Cf10082"/>
    <s v="H"/>
    <s v="Thin"/>
    <m/>
    <n v="6"/>
    <n v="11"/>
    <s v="brown"/>
    <x v="0"/>
    <x v="0"/>
    <s v="very flattened and many traces"/>
    <x v="1"/>
    <m/>
    <m/>
    <m/>
    <m/>
  </r>
  <r>
    <s v="Cf10083"/>
    <s v="B"/>
    <s v="Cylindral"/>
    <m/>
    <n v="3"/>
    <n v="8"/>
    <s v="brown"/>
    <x v="1"/>
    <x v="1"/>
    <s v="many irregularities, one end rounded"/>
    <x v="1"/>
    <m/>
    <m/>
    <m/>
    <m/>
  </r>
  <r>
    <s v="Cf10084"/>
    <s v="unknown"/>
    <s v="incomplete"/>
    <m/>
    <s v="unknown"/>
    <s v="unknown"/>
    <s v="light grey "/>
    <x v="1"/>
    <x v="1"/>
    <s v="idk the sense"/>
    <x v="2"/>
    <m/>
    <m/>
    <m/>
    <m/>
  </r>
  <r>
    <s v="Cf10085"/>
    <s v="irregular shape"/>
    <s v="irregular in shape"/>
    <m/>
    <n v="9"/>
    <n v="13"/>
    <s v="light grey "/>
    <x v="0"/>
    <x v="0"/>
    <s v="tear shape  "/>
    <x v="1"/>
    <m/>
    <m/>
    <m/>
    <m/>
  </r>
  <r>
    <s v="Cf10086"/>
    <s v="B"/>
    <s v="Cylindral"/>
    <m/>
    <n v="4"/>
    <n v="7"/>
    <s v="white"/>
    <x v="0"/>
    <x v="1"/>
    <s v="incomplete but cylindral part "/>
    <x v="1"/>
    <m/>
    <m/>
    <m/>
    <m/>
  </r>
  <r>
    <s v="Cf10087"/>
    <s v="F"/>
    <s v="Spiral"/>
    <m/>
    <n v="9"/>
    <n v="7"/>
    <s v="grey"/>
    <x v="0"/>
    <x v="1"/>
    <s v="flattened, spiral striations but poorly developed spiral "/>
    <x v="2"/>
    <m/>
    <m/>
    <m/>
    <m/>
  </r>
  <r>
    <s v="Cf10088"/>
    <s v="irregular shape"/>
    <s v="irregular in shape"/>
    <m/>
    <n v="5"/>
    <n v="8"/>
    <s v="white"/>
    <x v="0"/>
    <x v="0"/>
    <s v="flattened, to many scales to see the shape correctly "/>
    <x v="3"/>
    <s v="Gyrolepis x4"/>
    <m/>
    <s v="maybe for a entiere scale of Gyrolepis "/>
    <m/>
  </r>
  <r>
    <s v="Cf10089"/>
    <s v="F1"/>
    <s v="Spiral"/>
    <m/>
    <n v="6"/>
    <n v="13"/>
    <s v="brown"/>
    <x v="0"/>
    <x v="1"/>
    <s v="visible last whorl, one end very tapered"/>
    <x v="4"/>
    <m/>
    <m/>
    <m/>
    <m/>
  </r>
  <r>
    <s v="Cf10090"/>
    <s v="B"/>
    <s v="Cylindral"/>
    <m/>
    <n v="4"/>
    <n v="7"/>
    <s v="white"/>
    <x v="0"/>
    <x v="0"/>
    <m/>
    <x v="3"/>
    <m/>
    <m/>
    <m/>
    <m/>
  </r>
  <r>
    <s v="Cf10091"/>
    <s v="unknown"/>
    <s v="incomplete"/>
    <m/>
    <n v="7"/>
    <n v="8"/>
    <s v="light brown "/>
    <x v="1"/>
    <x v="1"/>
    <s v="one end very tapered, dimples"/>
    <x v="6"/>
    <m/>
    <m/>
    <m/>
    <m/>
  </r>
  <r>
    <s v="Cf10092"/>
    <s v="F"/>
    <s v="Spiral"/>
    <m/>
    <n v="8"/>
    <n v="12"/>
    <s v="light brown "/>
    <x v="0"/>
    <x v="0"/>
    <s v="both ends rounded, many spiral striations"/>
    <x v="3"/>
    <m/>
    <m/>
    <m/>
    <m/>
  </r>
  <r>
    <s v="Cf10093"/>
    <s v="F1"/>
    <s v="Spiral"/>
    <m/>
    <n v="3"/>
    <n v="10"/>
    <s v="light grey "/>
    <x v="1"/>
    <x v="0"/>
    <s v="both ends tapered, visible last whorl"/>
    <x v="1"/>
    <m/>
    <m/>
    <m/>
    <m/>
  </r>
  <r>
    <s v="Cf10094"/>
    <s v="irregular shape"/>
    <s v="irregular in shape"/>
    <m/>
    <n v="6"/>
    <n v="9"/>
    <s v="brown"/>
    <x v="0"/>
    <x v="1"/>
    <s v="odd shape"/>
    <x v="1"/>
    <m/>
    <m/>
    <m/>
    <m/>
  </r>
  <r>
    <s v="Cf10095"/>
    <s v="H"/>
    <s v="Thin"/>
    <m/>
    <n v="9"/>
    <n v="7"/>
    <s v="light brown "/>
    <x v="1"/>
    <x v="1"/>
    <s v="very flattered"/>
    <x v="2"/>
    <m/>
    <m/>
    <m/>
    <m/>
  </r>
  <r>
    <s v="Cf10096"/>
    <s v="B"/>
    <s v="Cylindral"/>
    <m/>
    <n v="6"/>
    <n v="8"/>
    <s v="light grey "/>
    <x v="0"/>
    <x v="1"/>
    <s v="few striations but not in spiral"/>
    <x v="2"/>
    <m/>
    <m/>
    <m/>
    <m/>
  </r>
  <r>
    <s v="Cf10097"/>
    <s v="H"/>
    <s v="Thin"/>
    <m/>
    <n v="5"/>
    <n v="11"/>
    <s v="light brown "/>
    <x v="1"/>
    <x v="1"/>
    <s v="one end tapered"/>
    <x v="2"/>
    <m/>
    <m/>
    <m/>
    <m/>
  </r>
  <r>
    <s v="Cf10098"/>
    <s v="irregular shape"/>
    <s v="irregular in shape"/>
    <m/>
    <n v="4"/>
    <n v="6"/>
    <s v="dark grey "/>
    <x v="1"/>
    <x v="0"/>
    <s v="triangle shape, eucoprus like"/>
    <x v="2"/>
    <m/>
    <m/>
    <m/>
    <m/>
  </r>
  <r>
    <s v="Cf10099"/>
    <s v="H"/>
    <s v="Thin"/>
    <m/>
    <n v="6"/>
    <n v="9"/>
    <s v="white"/>
    <x v="0"/>
    <x v="0"/>
    <s v="ovoïd, both ends rounded"/>
    <x v="2"/>
    <m/>
    <m/>
    <m/>
    <m/>
  </r>
  <r>
    <s v="Cf10100"/>
    <s v="H"/>
    <s v="Thin"/>
    <m/>
    <n v="7"/>
    <n v="8"/>
    <s v="white"/>
    <x v="0"/>
    <x v="0"/>
    <s v="rounded"/>
    <x v="2"/>
    <m/>
    <m/>
    <m/>
    <m/>
  </r>
  <r>
    <s v="Cf10101"/>
    <s v="B"/>
    <s v="Cylindral"/>
    <m/>
    <n v="3"/>
    <n v="9"/>
    <s v="light grey "/>
    <x v="0"/>
    <x v="1"/>
    <s v="both ends tapered"/>
    <x v="2"/>
    <m/>
    <m/>
    <m/>
    <m/>
  </r>
  <r>
    <s v="Cf10102"/>
    <s v="H"/>
    <s v="Thin"/>
    <m/>
    <n v="5"/>
    <n v="6"/>
    <s v="light brown "/>
    <x v="1"/>
    <x v="1"/>
    <s v="ovoïd"/>
    <x v="2"/>
    <m/>
    <m/>
    <m/>
    <m/>
  </r>
  <r>
    <s v="Cf10103"/>
    <s v="B"/>
    <s v="Cylindral"/>
    <m/>
    <n v="4"/>
    <n v="7"/>
    <s v="dark brown "/>
    <x v="1"/>
    <x v="1"/>
    <s v="one end rounded"/>
    <x v="2"/>
    <m/>
    <m/>
    <m/>
    <m/>
  </r>
  <r>
    <s v="Cf10104"/>
    <s v="F1"/>
    <s v="Spiral"/>
    <m/>
    <n v="2"/>
    <n v="6"/>
    <s v="brown"/>
    <x v="0"/>
    <x v="0"/>
    <s v="visible last whorl, scroll type"/>
    <x v="2"/>
    <m/>
    <m/>
    <m/>
    <m/>
  </r>
  <r>
    <s v="Cf10105"/>
    <s v="B"/>
    <s v="Rounded"/>
    <m/>
    <n v="8"/>
    <n v="9"/>
    <s v="light brown "/>
    <x v="0"/>
    <x v="1"/>
    <s v="very rounded"/>
    <x v="1"/>
    <m/>
    <m/>
    <m/>
    <m/>
  </r>
  <r>
    <s v="Cf10106"/>
    <s v="unknown"/>
    <s v="incomplete"/>
    <m/>
    <s v="unknown"/>
    <s v="unknown"/>
    <s v="light brown "/>
    <x v="1"/>
    <x v="1"/>
    <s v="very incomplete"/>
    <x v="2"/>
    <m/>
    <m/>
    <m/>
    <m/>
  </r>
  <r>
    <s v="Cf10107"/>
    <s v="irregular shape"/>
    <s v="irregular in shape"/>
    <m/>
    <n v="6"/>
    <n v="8"/>
    <s v="brown"/>
    <x v="0"/>
    <x v="0"/>
    <s v="triangle shape"/>
    <x v="2"/>
    <m/>
    <m/>
    <m/>
    <m/>
  </r>
  <r>
    <s v="Cf10108"/>
    <s v="H"/>
    <s v="Thin"/>
    <m/>
    <n v="6"/>
    <n v="6"/>
    <s v="dark grey "/>
    <x v="0"/>
    <x v="1"/>
    <s v="many irregularities"/>
    <x v="2"/>
    <m/>
    <m/>
    <m/>
    <m/>
  </r>
  <r>
    <s v="Cf10109"/>
    <s v="B"/>
    <s v="Cylindral"/>
    <m/>
    <n v="6"/>
    <n v="9"/>
    <s v="brown"/>
    <x v="0"/>
    <x v="0"/>
    <s v="many irregularities  "/>
    <x v="2"/>
    <m/>
    <m/>
    <m/>
    <m/>
  </r>
  <r>
    <s v="Cf10110"/>
    <s v="unknown"/>
    <s v="incomplete"/>
    <m/>
    <s v="unknown"/>
    <s v="unknown"/>
    <s v="light brown "/>
    <x v="1"/>
    <x v="1"/>
    <s v="one side rounded"/>
    <x v="1"/>
    <m/>
    <m/>
    <m/>
    <m/>
  </r>
  <r>
    <s v="Cf10111"/>
    <s v="unknown"/>
    <s v="incomplete"/>
    <m/>
    <s v="unknown"/>
    <s v="unknown"/>
    <s v="white"/>
    <x v="0"/>
    <x v="1"/>
    <s v="very incomplete"/>
    <x v="4"/>
    <m/>
    <m/>
    <m/>
    <m/>
  </r>
  <r>
    <s v="Cf10112"/>
    <s v="H"/>
    <s v="Thin"/>
    <m/>
    <n v="6"/>
    <n v="7"/>
    <s v="light brown "/>
    <x v="1"/>
    <x v="1"/>
    <s v="not complete but very flattened"/>
    <x v="1"/>
    <m/>
    <m/>
    <m/>
    <m/>
  </r>
  <r>
    <s v="Cf10113"/>
    <s v="B"/>
    <s v="Cylindral"/>
    <m/>
    <n v="4"/>
    <n v="8"/>
    <s v="light grey "/>
    <x v="1"/>
    <x v="0"/>
    <s v="both ends rounded"/>
    <x v="2"/>
    <m/>
    <m/>
    <m/>
    <m/>
  </r>
  <r>
    <s v="Cf10114"/>
    <s v="irregular shape"/>
    <s v="irregular in shape"/>
    <m/>
    <s v="unknown"/>
    <s v="unknown"/>
    <s v="light brown "/>
    <x v="0"/>
    <x v="1"/>
    <s v="very incomplete and small"/>
    <x v="2"/>
    <m/>
    <m/>
    <m/>
    <m/>
  </r>
  <r>
    <s v="Cf10115"/>
    <s v="H"/>
    <s v="Thin"/>
    <m/>
    <n v="4"/>
    <n v="8"/>
    <s v="light brown "/>
    <x v="1"/>
    <x v="0"/>
    <s v="very very flattened"/>
    <x v="2"/>
    <m/>
    <s v="maybe for the very very flattened"/>
    <m/>
    <m/>
  </r>
  <r>
    <s v="Cf10116"/>
    <s v="unknown"/>
    <s v="incomplete"/>
    <m/>
    <n v="5"/>
    <n v="4"/>
    <s v="brown"/>
    <x v="0"/>
    <x v="1"/>
    <s v="very incomplete and small"/>
    <x v="4"/>
    <s v="Gyrolepis"/>
    <m/>
    <m/>
    <m/>
  </r>
  <r>
    <s v="Cf10117"/>
    <s v="H"/>
    <s v="Thin"/>
    <m/>
    <n v="5"/>
    <n v="7"/>
    <s v="light brown "/>
    <x v="1"/>
    <x v="0"/>
    <s v="odd shape but very flattened "/>
    <x v="2"/>
    <m/>
    <m/>
    <m/>
    <m/>
  </r>
  <r>
    <s v="Cf10118"/>
    <s v="B"/>
    <s v="Cylindral"/>
    <m/>
    <n v="5"/>
    <n v="6"/>
    <s v="light grey "/>
    <x v="0"/>
    <x v="1"/>
    <s v="flattened"/>
    <x v="1"/>
    <m/>
    <m/>
    <m/>
    <m/>
  </r>
  <r>
    <s v="Cf10119"/>
    <s v="H"/>
    <s v="Thin"/>
    <m/>
    <n v="5"/>
    <n v="7"/>
    <s v="white"/>
    <x v="1"/>
    <x v="1"/>
    <s v="incomplete but flattened"/>
    <x v="4"/>
    <m/>
    <m/>
    <m/>
    <m/>
  </r>
  <r>
    <s v="Cf10120"/>
    <s v="irregular shape"/>
    <s v="irregular in shape"/>
    <m/>
    <s v="unknown"/>
    <s v="unknown"/>
    <s v="light brown "/>
    <x v="1"/>
    <x v="0"/>
    <s v="very odd shape"/>
    <x v="2"/>
    <m/>
    <m/>
    <m/>
    <m/>
  </r>
  <r>
    <s v="Cf10121"/>
    <s v="B"/>
    <s v="Rounded"/>
    <m/>
    <n v="5"/>
    <n v="7"/>
    <s v="light grey "/>
    <x v="1"/>
    <x v="0"/>
    <s v="very rounded 3D"/>
    <x v="2"/>
    <m/>
    <m/>
    <m/>
    <m/>
  </r>
  <r>
    <s v="Cf10122"/>
    <s v="B"/>
    <s v="Cylindral"/>
    <m/>
    <n v="4"/>
    <n v="8"/>
    <s v="light grey "/>
    <x v="0"/>
    <x v="0"/>
    <s v="tooth shape"/>
    <x v="2"/>
    <m/>
    <m/>
    <m/>
    <m/>
  </r>
  <r>
    <s v="Cf10123"/>
    <s v="irregular shape"/>
    <s v="irregular in shape"/>
    <m/>
    <n v="4"/>
    <n v="9"/>
    <s v="grey"/>
    <x v="0"/>
    <x v="0"/>
    <s v="odd shape, angulate "/>
    <x v="1"/>
    <m/>
    <m/>
    <m/>
    <m/>
  </r>
  <r>
    <s v="Cf10124"/>
    <s v="H"/>
    <s v="Thin"/>
    <m/>
    <n v="3"/>
    <n v="4"/>
    <s v="light grey "/>
    <x v="1"/>
    <x v="1"/>
    <s v="odd shape but very flattened "/>
    <x v="2"/>
    <m/>
    <m/>
    <m/>
    <m/>
  </r>
  <r>
    <s v="Cf10125"/>
    <s v="B"/>
    <s v="Cylindral"/>
    <m/>
    <n v="4"/>
    <n v="5"/>
    <s v="white"/>
    <x v="1"/>
    <x v="1"/>
    <s v="incomplete but I think its eucoprus shape "/>
    <x v="1"/>
    <m/>
    <s v="maybe for une super trace de scale"/>
    <m/>
    <m/>
  </r>
  <r>
    <s v="Cf10126"/>
    <s v="irregular shape"/>
    <s v="irregular in shape"/>
    <m/>
    <n v="5"/>
    <n v="5"/>
    <s v="white"/>
    <x v="0"/>
    <x v="1"/>
    <s v="flattened but curved"/>
    <x v="1"/>
    <m/>
    <m/>
    <m/>
    <m/>
  </r>
  <r>
    <s v="Cf10127"/>
    <s v="irregular shape"/>
    <s v="irregular in shape"/>
    <m/>
    <s v="unknown"/>
    <s v="unknown"/>
    <s v="grey"/>
    <x v="0"/>
    <x v="1"/>
    <s v="very odd shape, many irregularities"/>
    <x v="2"/>
    <m/>
    <m/>
    <m/>
    <m/>
  </r>
  <r>
    <s v="Cf10128"/>
    <s v="irregular shape"/>
    <s v="irregular in shape"/>
    <m/>
    <n v="6"/>
    <n v="10"/>
    <s v="light brown "/>
    <x v="0"/>
    <x v="1"/>
    <s v="weird flattened because triangle shape"/>
    <x v="1"/>
    <m/>
    <m/>
    <m/>
    <m/>
  </r>
  <r>
    <s v="Cf10129"/>
    <s v="irregular shape"/>
    <s v="irregular in shape"/>
    <m/>
    <n v="5"/>
    <n v="8"/>
    <s v="light grey "/>
    <x v="0"/>
    <x v="0"/>
    <s v="flattened"/>
    <x v="4"/>
    <m/>
    <m/>
    <m/>
    <m/>
  </r>
  <r>
    <s v="Cf10130"/>
    <s v="irregular shape"/>
    <s v="irregular in shape"/>
    <m/>
    <n v="3"/>
    <n v="6"/>
    <s v="white"/>
    <x v="1"/>
    <x v="0"/>
    <s v="dimples, very small"/>
    <x v="2"/>
    <m/>
    <m/>
    <m/>
    <m/>
  </r>
  <r>
    <s v="Cf10131"/>
    <s v="B"/>
    <s v="Cylindral"/>
    <m/>
    <n v="3"/>
    <n v="8"/>
    <s v="grey"/>
    <x v="1"/>
    <x v="0"/>
    <s v="both ends rounded"/>
    <x v="2"/>
    <m/>
    <m/>
    <m/>
    <m/>
  </r>
  <r>
    <s v="Cf10132"/>
    <s v="F1"/>
    <s v="Spiral"/>
    <m/>
    <n v="3"/>
    <n v="7"/>
    <s v="brown"/>
    <x v="0"/>
    <x v="1"/>
    <s v="visible last whorl"/>
    <x v="2"/>
    <m/>
    <m/>
    <m/>
    <m/>
  </r>
  <r>
    <s v="Cf10133"/>
    <s v="B"/>
    <s v="Cylindral"/>
    <m/>
    <n v="3"/>
    <n v="6"/>
    <s v="grey"/>
    <x v="0"/>
    <x v="0"/>
    <s v="very small but complete"/>
    <x v="1"/>
    <m/>
    <m/>
    <m/>
    <m/>
  </r>
  <r>
    <s v="Cf10134"/>
    <s v="B"/>
    <s v="Cylindral"/>
    <m/>
    <n v="3"/>
    <n v="3"/>
    <s v="white"/>
    <x v="1"/>
    <x v="1"/>
    <s v="one end rounded"/>
    <x v="2"/>
    <m/>
    <m/>
    <m/>
    <m/>
  </r>
  <r>
    <s v="Cf10135"/>
    <s v="B"/>
    <s v="Cylindral"/>
    <m/>
    <n v="6"/>
    <n v="8"/>
    <s v="light grey "/>
    <x v="1"/>
    <x v="0"/>
    <s v="triangle shape"/>
    <x v="1"/>
    <s v="Gyrolepis"/>
    <m/>
    <m/>
    <m/>
  </r>
  <r>
    <s v="Cf10136"/>
    <s v="B"/>
    <s v="Cylindral"/>
    <m/>
    <n v="3"/>
    <n v="5"/>
    <s v="light grey "/>
    <x v="0"/>
    <x v="0"/>
    <s v="eucoprus shape "/>
    <x v="2"/>
    <m/>
    <m/>
    <m/>
    <m/>
  </r>
  <r>
    <s v="Cf10137"/>
    <s v="irregular shape"/>
    <s v="irregular in shape"/>
    <m/>
    <n v="4"/>
    <n v="7"/>
    <s v="brown"/>
    <x v="0"/>
    <x v="1"/>
    <s v="odd shape, many irregularities"/>
    <x v="2"/>
    <m/>
    <m/>
    <m/>
    <m/>
  </r>
  <r>
    <s v="Cf10138"/>
    <s v="irregular shape"/>
    <s v="irregular in shape"/>
    <m/>
    <s v="unknown"/>
    <s v="unknown"/>
    <s v="brown"/>
    <x v="0"/>
    <x v="1"/>
    <s v="triangle shape"/>
    <x v="4"/>
    <m/>
    <m/>
    <m/>
    <m/>
  </r>
  <r>
    <s v="Cf10139"/>
    <s v="irregular shape"/>
    <s v="irregular in shape"/>
    <m/>
    <n v="6"/>
    <n v="8"/>
    <s v="light grey "/>
    <x v="0"/>
    <x v="1"/>
    <s v="tooth shape"/>
    <x v="4"/>
    <m/>
    <m/>
    <m/>
    <m/>
  </r>
  <r>
    <s v="Cf10140"/>
    <s v="B"/>
    <s v="Cylindral"/>
    <m/>
    <n v="4"/>
    <n v="5"/>
    <s v="grey"/>
    <x v="1"/>
    <x v="0"/>
    <s v="quite eucoprus shape "/>
    <x v="2"/>
    <m/>
    <m/>
    <m/>
    <m/>
  </r>
  <r>
    <s v="Cf10141"/>
    <s v="B"/>
    <s v="Cylindral"/>
    <m/>
    <n v="3"/>
    <n v="6"/>
    <s v="light brown "/>
    <x v="0"/>
    <x v="0"/>
    <s v="very small but complete"/>
    <x v="2"/>
    <m/>
    <m/>
    <m/>
    <m/>
  </r>
  <r>
    <s v="Cf10142"/>
    <s v="irregular shape"/>
    <s v="irregular in shape"/>
    <m/>
    <n v="2"/>
    <n v="4"/>
    <s v="light grey "/>
    <x v="0"/>
    <x v="0"/>
    <s v="very small"/>
    <x v="2"/>
    <m/>
    <m/>
    <m/>
    <m/>
  </r>
  <r>
    <s v="Cf10143"/>
    <s v="H"/>
    <s v="Thin"/>
    <m/>
    <n v="4"/>
    <n v="9"/>
    <s v="light brown "/>
    <x v="1"/>
    <x v="1"/>
    <s v="odd shape but very flattened "/>
    <x v="4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7">
  <r>
    <s v="Cf15467"/>
    <x v="0"/>
    <s v="Spiral"/>
    <m/>
    <n v="14"/>
    <n v="27"/>
    <x v="0"/>
    <s v="irregular"/>
    <s v="yes"/>
    <s v="Spiral heteropolar, probably macrospiral, one prohemient striation of 2 mm width, assymetrically shape with poorly developped spiral, only one end is rounded, irregular surface with much inclusions, grey color/whitish brown"/>
    <s v=" vertebrae"/>
    <s v=" Pachystropheus rhaeticus"/>
    <s v=" and maybe Colobodus (voir RE-INVESTIGATION OF ENIGMATIC FISH BONES )"/>
    <s v="Yes si pas d'autres os "/>
    <s v="Curtis "/>
  </r>
  <r>
    <s v="Cf15615"/>
    <x v="1"/>
    <s v="Cylindral"/>
    <m/>
    <n v="6"/>
    <n v="11"/>
    <x v="1"/>
    <s v="irregular"/>
    <s v="yes"/>
    <s v="Two rounded ends and one slightly flattened, irregular surface, dark grey color, no spiralling"/>
    <s v="&lt;5"/>
    <m/>
    <m/>
    <s v="no"/>
    <m/>
  </r>
  <r>
    <s v="Cf15610"/>
    <x v="2"/>
    <s v="irregular in shape"/>
    <m/>
    <s v="unknown"/>
    <s v="unknown "/>
    <x v="2"/>
    <s v="irregular"/>
    <s v="yes"/>
    <m/>
    <s v="&lt;5"/>
    <s v="round scale "/>
    <m/>
    <s v="no "/>
    <m/>
  </r>
  <r>
    <s v="Cf15611"/>
    <x v="1"/>
    <s v="Cylindral"/>
    <m/>
    <n v="7"/>
    <n v="24"/>
    <x v="0"/>
    <s v="irregular"/>
    <s v="yes"/>
    <s v="both ends tapered, side recess "/>
    <s v="none"/>
    <m/>
    <m/>
    <s v="no "/>
    <m/>
  </r>
  <r>
    <s v="Cf15613"/>
    <x v="3"/>
    <s v="Spiral"/>
    <m/>
    <n v="10"/>
    <n v="16"/>
    <x v="2"/>
    <s v="irregular"/>
    <s v="yes"/>
    <s v="poorly developed spiral, but visible striations on both ends which are rounded  "/>
    <s v="&lt;5"/>
    <m/>
    <m/>
    <s v="no "/>
    <m/>
  </r>
  <r>
    <s v="Cf15614"/>
    <x v="2"/>
    <s v="irregular in shape"/>
    <m/>
    <s v="unknown"/>
    <s v="unknown "/>
    <x v="3"/>
    <s v="irregular"/>
    <s v="yes"/>
    <s v="very irregular in shape"/>
    <s v="&lt;5"/>
    <m/>
    <m/>
    <s v="no "/>
    <m/>
  </r>
  <r>
    <s v="Cf15617"/>
    <x v="1"/>
    <s v="Cylindral"/>
    <m/>
    <n v="5"/>
    <n v="10"/>
    <x v="3"/>
    <s v="smooth"/>
    <s v="yes"/>
    <s v="both side recess"/>
    <s v="none"/>
    <m/>
    <m/>
    <s v="no "/>
    <m/>
  </r>
  <r>
    <s v="Cf15616"/>
    <x v="1"/>
    <s v="Cylindral"/>
    <m/>
    <n v="5"/>
    <n v="17"/>
    <x v="4"/>
    <s v="smooth"/>
    <s v="yes"/>
    <s v="one end is tapered and the other is rounded "/>
    <s v="none"/>
    <m/>
    <m/>
    <s v="no "/>
    <m/>
  </r>
  <r>
    <s v="Cf15618"/>
    <x v="1"/>
    <s v="Cylindral"/>
    <m/>
    <n v="3"/>
    <n v="10"/>
    <x v="0"/>
    <s v="irregular"/>
    <s v="yes"/>
    <s v="very angular"/>
    <s v="&gt;10"/>
    <s v="Gyrolepis"/>
    <m/>
    <s v="why not, for the quantity"/>
    <m/>
  </r>
  <r>
    <s v="Cf15609"/>
    <x v="2"/>
    <s v="irregular in shape"/>
    <m/>
    <s v="unknown"/>
    <s v="unknown "/>
    <x v="0"/>
    <s v="irregular"/>
    <s v="yes"/>
    <s v="one end very angular and the other rounded "/>
    <s v="&lt;5"/>
    <m/>
    <m/>
    <s v="no "/>
    <m/>
  </r>
  <r>
    <s v="Cf15612"/>
    <x v="4"/>
    <s v="Thin"/>
    <m/>
    <n v="3"/>
    <n v="14"/>
    <x v="2"/>
    <s v="irregular"/>
    <s v="yes"/>
    <s v="rounded in shape, irregular surface, light-colored, "/>
    <s v="5 to 10"/>
    <m/>
    <m/>
    <s v="no"/>
    <m/>
  </r>
  <r>
    <s v="Cf15619"/>
    <x v="5"/>
    <s v="Cylindral curved "/>
    <m/>
    <n v="4"/>
    <n v="12"/>
    <x v="1"/>
    <s v="irregular"/>
    <s v="yes"/>
    <s v="shape curved like a reniform, dark grey, irregular surface "/>
    <s v="&lt;5"/>
    <s v="Gyrolepis x"/>
    <s v="x3 (the bigger is 4mm large)"/>
    <s v="maybe si pas de dent plus grosse "/>
    <s v="  "/>
  </r>
  <r>
    <s v="Cf15620"/>
    <x v="1"/>
    <s v="Cylindral"/>
    <m/>
    <n v="5"/>
    <n v="6"/>
    <x v="2"/>
    <s v="smooth"/>
    <s v="yes"/>
    <s v="one end is bigger than the other (5 and 6 mm diameter), very withish brown, smooth surface, broken "/>
    <s v="&lt;5"/>
    <m/>
    <s v="scale orientation"/>
    <s v="no "/>
    <m/>
  </r>
  <r>
    <s v="Cf15621"/>
    <x v="6"/>
    <s v="Spiral"/>
    <m/>
    <n v="5"/>
    <n v="9"/>
    <x v="2"/>
    <s v="irregular"/>
    <s v="yes"/>
    <s v="Spiral heteropolar macrospiral, very light brown, "/>
    <s v="5 to 10"/>
    <m/>
    <m/>
    <s v="no"/>
    <m/>
  </r>
  <r>
    <s v="Cf15622"/>
    <x v="0"/>
    <s v="Spiral"/>
    <m/>
    <n v="7"/>
    <n v="6"/>
    <x v="3"/>
    <s v="irregular"/>
    <s v="no"/>
    <s v="Spiral heteropolar probably, grey color, poorly developped spiral because of the bad conservation (broken),  less than 5 striations "/>
    <s v="5 to 10"/>
    <s v="Gyrolepis"/>
    <m/>
    <s v="no"/>
    <m/>
  </r>
  <r>
    <s v="Cf15623"/>
    <x v="4"/>
    <s v="Thin"/>
    <m/>
    <n v="6"/>
    <n v="13"/>
    <x v="5"/>
    <s v="irregular"/>
    <s v="yes"/>
    <s v="tapered at one end and the other is rounded, brown color, not a smooth surface because of much alteration (little holes)"/>
    <s v="&lt;5"/>
    <m/>
    <m/>
    <s v="no"/>
    <m/>
  </r>
  <r>
    <s v="Cf15624"/>
    <x v="1"/>
    <s v="Cylindral"/>
    <m/>
    <n v="2"/>
    <n v="13"/>
    <x v="5"/>
    <s v="smooth"/>
    <s v="no"/>
    <s v="light grey, smooth surface, incomplete at one end, the other is rounded "/>
    <s v="none"/>
    <m/>
    <m/>
    <s v="no"/>
    <m/>
  </r>
  <r>
    <s v="Cf15625"/>
    <x v="7"/>
    <s v="Cylindral"/>
    <m/>
    <n v="5"/>
    <n v="8"/>
    <x v="3"/>
    <s v="smooth"/>
    <s v="yes"/>
    <s v="rounded in shape, smooth surface, grey "/>
    <s v="none"/>
    <m/>
    <m/>
    <s v="no"/>
    <m/>
  </r>
  <r>
    <s v="Cf15626"/>
    <x v="3"/>
    <s v="Spiral"/>
    <m/>
    <n v="5"/>
    <n v="10"/>
    <x v="2"/>
    <s v="irregular"/>
    <s v="yes"/>
    <s v="Spiral amphipolar, light brown, 3 visibles striations, irregular surface "/>
    <s v="none"/>
    <m/>
    <m/>
    <s v="no"/>
    <m/>
  </r>
  <r>
    <s v="Cf15627"/>
    <x v="0"/>
    <s v="Spiral"/>
    <m/>
    <n v="4"/>
    <n v="5"/>
    <x v="2"/>
    <s v="smooth"/>
    <s v="yes"/>
    <s v="poorly developped spiral but visible spiral structure in both ends which are rounded, smooth surface, light brown "/>
    <s v="5 to 10"/>
    <m/>
    <s v="scale orientation"/>
    <s v="no"/>
    <m/>
  </r>
  <r>
    <s v="Cf15628"/>
    <x v="1"/>
    <s v="Cylindral"/>
    <m/>
    <n v="5"/>
    <n v="8"/>
    <x v="5"/>
    <s v="smooth"/>
    <s v="no"/>
    <s v="light grey, smooth surface, incomplete at one end, the other is rounded "/>
    <s v="5 to 10"/>
    <s v="Gyrolepis"/>
    <s v="scale orientation"/>
    <s v="no"/>
    <m/>
  </r>
  <r>
    <s v="Cf15629"/>
    <x v="8"/>
    <s v="Cylindral"/>
    <m/>
    <n v="4"/>
    <n v="7"/>
    <x v="5"/>
    <s v="smooth"/>
    <s v="no"/>
    <s v="light grey, smooth surface, incomplete both ends  "/>
    <s v="none"/>
    <m/>
    <m/>
    <s v="no"/>
    <m/>
  </r>
  <r>
    <s v="Cf15630"/>
    <x v="1"/>
    <s v="Cylindral"/>
    <m/>
    <n v="3"/>
    <n v="10"/>
    <x v="3"/>
    <s v="irregular"/>
    <s v="yes"/>
    <s v="grey, irregular surface with some little holes, both ends are rounded"/>
    <s v="&lt;5"/>
    <m/>
    <m/>
    <s v="no"/>
    <m/>
  </r>
  <r>
    <s v="Cf15631"/>
    <x v="5"/>
    <s v="reniform "/>
    <m/>
    <n v="5"/>
    <n v="9"/>
    <x v="2"/>
    <s v="irregular"/>
    <s v="no"/>
    <s v="light brown, irregular surface with a incomplete shape"/>
    <s v="bone"/>
    <s v="look like Lepidosaurian bone fragment metatarsa"/>
    <s v=" l (A Marine vertebrate fauna from the Late Triassic of Somerset, and a review of British placodonts) "/>
    <s v="Yes if it is really a Lepidosaurian bone "/>
    <s v="   "/>
  </r>
  <r>
    <s v="Cf15632"/>
    <x v="1"/>
    <s v="Cylindral"/>
    <m/>
    <n v="3"/>
    <n v="7"/>
    <x v="4"/>
    <s v="smooth"/>
    <s v="yes"/>
    <s v="white, smooth surface but a lot of inclusions, no visible striation "/>
    <s v="&gt;10"/>
    <s v="Gyrolepis"/>
    <s v="scale orientation"/>
    <s v="no"/>
    <m/>
  </r>
  <r>
    <s v="Cf15633"/>
    <x v="8"/>
    <s v="Cylindral"/>
    <m/>
    <n v="4"/>
    <n v="10"/>
    <x v="0"/>
    <s v="irregular"/>
    <s v="no"/>
    <s v="brown, irregular surface, both ends are tapered but the specimen seems to be incomplete "/>
    <s v="&gt;10"/>
    <s v="Gyrolepis"/>
    <s v="scale orientation"/>
    <s v="no "/>
    <m/>
  </r>
  <r>
    <s v="Cf15634"/>
    <x v="8"/>
    <s v="Cylindral"/>
    <m/>
    <n v="4"/>
    <n v="10"/>
    <x v="2"/>
    <s v="irregular"/>
    <s v="no"/>
    <s v="light brown, irregular surface with a incomplete shape"/>
    <s v="none"/>
    <m/>
    <m/>
    <s v="no"/>
    <m/>
  </r>
  <r>
    <s v="Cf15635"/>
    <x v="1"/>
    <s v="Cylindral"/>
    <m/>
    <n v="5"/>
    <n v="13"/>
    <x v="1"/>
    <s v="irregular"/>
    <s v="yes"/>
    <s v=" "/>
    <s v="none"/>
    <m/>
    <m/>
    <s v="no"/>
    <m/>
  </r>
  <r>
    <s v="Cf15636"/>
    <x v="4"/>
    <s v="Thin"/>
    <m/>
    <n v="4"/>
    <n v="8"/>
    <x v="0"/>
    <s v="irregular"/>
    <s v="no"/>
    <s v="one end is incomplete, and the other is rounded but bigger "/>
    <s v="&lt;5"/>
    <s v="Lepidotes "/>
    <s v="(round tooth?)"/>
    <s v="no"/>
    <m/>
  </r>
  <r>
    <s v="Cf15637"/>
    <x v="1"/>
    <s v="Cylindral"/>
    <m/>
    <n v="5"/>
    <n v="3"/>
    <x v="3"/>
    <s v="smooth"/>
    <s v="no"/>
    <s v="one end is incomplete, and the other is rounded  "/>
    <s v="none"/>
    <m/>
    <m/>
    <s v="no"/>
    <m/>
  </r>
  <r>
    <s v="Cf15638"/>
    <x v="1"/>
    <s v="Cylindral"/>
    <m/>
    <n v="5"/>
    <n v="8"/>
    <x v="3"/>
    <s v="smooth"/>
    <s v="yes"/>
    <s v="both ends rounded "/>
    <s v="none"/>
    <m/>
    <m/>
    <s v="no"/>
    <m/>
  </r>
  <r>
    <s v="Cf15639"/>
    <x v="2"/>
    <s v="irregular in shape"/>
    <m/>
    <n v="5"/>
    <n v="7"/>
    <x v="2"/>
    <s v="irregular"/>
    <s v="no"/>
    <s v="incomplete "/>
    <s v="&lt;5"/>
    <m/>
    <m/>
    <s v="no"/>
    <m/>
  </r>
  <r>
    <s v="Cf15640"/>
    <x v="2"/>
    <s v="irregular in shape"/>
    <m/>
    <s v="unknown "/>
    <s v="unknown "/>
    <x v="2"/>
    <s v="smooth"/>
    <s v="yes"/>
    <m/>
    <s v="none"/>
    <m/>
    <m/>
    <s v="no"/>
    <m/>
  </r>
  <r>
    <s v="Cf15641"/>
    <x v="2"/>
    <s v="irregular in shape"/>
    <m/>
    <s v="unknown "/>
    <s v="unknown "/>
    <x v="2"/>
    <s v="irregular"/>
    <s v="yes"/>
    <m/>
    <s v="&lt;5"/>
    <s v="Gyrolepis"/>
    <m/>
    <s v="no"/>
    <m/>
  </r>
  <r>
    <s v="Cf15642"/>
    <x v="4"/>
    <s v="Thin"/>
    <m/>
    <n v="7"/>
    <n v="7"/>
    <x v="2"/>
    <s v="irregular"/>
    <s v="no"/>
    <s v="incomplete, a end is larger than the other "/>
    <s v="none"/>
    <m/>
    <m/>
    <s v="no"/>
    <m/>
  </r>
  <r>
    <s v="Cf15643"/>
    <x v="9"/>
    <s v="Spiral"/>
    <m/>
    <n v="4"/>
    <n v="8"/>
    <x v="3"/>
    <s v="irregular"/>
    <s v="yes"/>
    <s v="Scroll shape, like a paper roll, one end is very tapered "/>
    <s v="5 to 10"/>
    <m/>
    <m/>
    <s v="no"/>
    <m/>
  </r>
  <r>
    <s v="Cf15644"/>
    <x v="1"/>
    <s v="Cylindral"/>
    <m/>
    <n v="4"/>
    <n v="7"/>
    <x v="0"/>
    <s v="smooth"/>
    <s v="yes"/>
    <s v="rounded shape"/>
    <s v="&lt;5"/>
    <m/>
    <m/>
    <s v="no"/>
    <m/>
  </r>
  <r>
    <s v="Cf15645"/>
    <x v="6"/>
    <s v="Spiral"/>
    <m/>
    <n v="2"/>
    <n v="6"/>
    <x v="0"/>
    <s v="irregular"/>
    <s v="no"/>
    <s v="2 visible striations, incomplete "/>
    <s v="&lt;5"/>
    <m/>
    <m/>
    <s v="no "/>
    <m/>
  </r>
  <r>
    <s v="Cf15646"/>
    <x v="1"/>
    <s v="Cylindral"/>
    <m/>
    <n v="3"/>
    <n v="7"/>
    <x v="2"/>
    <s v="smooth"/>
    <s v="yes"/>
    <s v="both ends tapered "/>
    <s v="none"/>
    <m/>
    <m/>
    <s v="no"/>
    <m/>
  </r>
  <r>
    <s v="Cf15647"/>
    <x v="1"/>
    <s v="Cylindral"/>
    <m/>
    <n v="3"/>
    <n v="6"/>
    <x v="2"/>
    <s v="smooth"/>
    <s v="yes"/>
    <s v="angulat, both ends tapered "/>
    <s v="&lt;5"/>
    <m/>
    <m/>
    <s v="no "/>
    <m/>
  </r>
  <r>
    <s v="Cf15648"/>
    <x v="2"/>
    <s v="irregular in shape"/>
    <m/>
    <s v="unknown "/>
    <s v="unknown "/>
    <x v="2"/>
    <s v="irregular"/>
    <s v="yes"/>
    <s v="irregular shape "/>
    <s v="&lt;5"/>
    <m/>
    <m/>
    <s v="no"/>
    <m/>
  </r>
  <r>
    <s v="Cf15649"/>
    <x v="1"/>
    <s v="Cylindral"/>
    <m/>
    <n v="4"/>
    <n v="5"/>
    <x v="2"/>
    <s v="smooth"/>
    <s v="yes"/>
    <s v="holes "/>
    <s v="none"/>
    <m/>
    <m/>
    <s v="no"/>
    <m/>
  </r>
  <r>
    <s v="Cf15650"/>
    <x v="2"/>
    <s v="irregular in shape"/>
    <m/>
    <s v="unknown "/>
    <s v="unknown "/>
    <x v="3"/>
    <s v="irregular"/>
    <s v="yes"/>
    <m/>
    <s v="none"/>
    <m/>
    <m/>
    <s v="no"/>
    <m/>
  </r>
  <r>
    <s v="Cf15651"/>
    <x v="6"/>
    <s v="Spiral"/>
    <m/>
    <n v="3"/>
    <n v="7"/>
    <x v="2"/>
    <s v="smooth"/>
    <s v="yes"/>
    <s v="poorly developped spiral"/>
    <s v="none"/>
    <m/>
    <m/>
    <s v="no"/>
    <m/>
  </r>
  <r>
    <s v="Cf15652"/>
    <x v="10"/>
    <s v="Spiral"/>
    <m/>
    <n v="3"/>
    <n v="6"/>
    <x v="0"/>
    <s v="smooth"/>
    <s v="yes"/>
    <s v="Scroll shape, like a paper roll, one end is very tapered "/>
    <s v="&lt;5"/>
    <m/>
    <m/>
    <s v="maybe, good scroll"/>
    <m/>
  </r>
  <r>
    <s v="Cf15653"/>
    <x v="1"/>
    <s v="Cylindral"/>
    <m/>
    <n v="4"/>
    <n v="5"/>
    <x v="2"/>
    <s v="smooth"/>
    <s v="no"/>
    <s v="both ends incomplete, maybe it is a type A "/>
    <s v="&lt;5"/>
    <m/>
    <m/>
    <s v="no"/>
    <m/>
  </r>
  <r>
    <s v="Cf15654"/>
    <x v="1"/>
    <s v="Cylindral "/>
    <m/>
    <n v="2"/>
    <n v="5"/>
    <x v="2"/>
    <s v="smooth"/>
    <s v="yes"/>
    <s v="one end is tapered and the other is round "/>
    <s v="&lt;5"/>
    <m/>
    <m/>
    <s v="no "/>
    <m/>
  </r>
  <r>
    <s v="Cf15655"/>
    <x v="2"/>
    <s v="irregular in shape"/>
    <m/>
    <s v="unknown "/>
    <s v="unknown "/>
    <x v="1"/>
    <s v="irregular"/>
    <s v="yes"/>
    <m/>
    <s v="&lt;5"/>
    <s v="Gyrolepis"/>
    <m/>
    <s v="no "/>
    <m/>
  </r>
  <r>
    <s v="Cf15656"/>
    <x v="11"/>
    <s v="Cylindraltear"/>
    <m/>
    <n v="4"/>
    <n v="5"/>
    <x v="4"/>
    <s v="smooth"/>
    <s v="yes"/>
    <s v="rounded in shape, like a tear "/>
    <s v="none"/>
    <m/>
    <m/>
    <s v="no "/>
    <m/>
  </r>
  <r>
    <s v="Cf15657"/>
    <x v="2"/>
    <s v="irregular in shape"/>
    <m/>
    <s v="unknown "/>
    <s v="unknown "/>
    <x v="2"/>
    <s v="smooth"/>
    <s v="yes"/>
    <s v="triangular shape "/>
    <s v="none"/>
    <m/>
    <m/>
    <s v="no "/>
    <m/>
  </r>
  <r>
    <s v="Cf15658"/>
    <x v="1"/>
    <s v="Cylindral"/>
    <m/>
    <n v="4"/>
    <n v="2"/>
    <x v="0"/>
    <s v="smooth"/>
    <s v="yes"/>
    <s v="flattened "/>
    <s v="none"/>
    <m/>
    <m/>
    <s v="no "/>
    <m/>
  </r>
  <r>
    <s v="Cf15659"/>
    <x v="8"/>
    <s v="irregular in shape"/>
    <m/>
    <s v="unknown "/>
    <s v="unknown "/>
    <x v="2"/>
    <s v="irregular"/>
    <s v="no"/>
    <s v="seems incomplete, angular "/>
    <s v="5 to 10"/>
    <s v="Gyrolepis"/>
    <s v="scale orientation"/>
    <s v="no "/>
    <m/>
  </r>
  <r>
    <s v="Cf15660"/>
    <x v="1"/>
    <s v="Cylindral"/>
    <m/>
    <n v="2"/>
    <n v="4"/>
    <x v="0"/>
    <s v="irregular"/>
    <s v="no"/>
    <s v="seems incomplete, angular "/>
    <s v="none"/>
    <m/>
    <m/>
    <s v="no"/>
    <m/>
  </r>
  <r>
    <s v="Cf15661"/>
    <x v="8"/>
    <s v="incomplete "/>
    <m/>
    <s v="unknown "/>
    <s v="unknown "/>
    <x v="1"/>
    <s v="smooth"/>
    <s v="no"/>
    <s v="incomplete "/>
    <s v="none"/>
    <m/>
    <m/>
    <s v="no"/>
    <m/>
  </r>
  <r>
    <s v="Cf15662"/>
    <x v="8"/>
    <s v="incomplete "/>
    <m/>
    <s v="unknown "/>
    <s v="unknown "/>
    <x v="0"/>
    <s v="smooth"/>
    <s v="no"/>
    <s v="incomplete"/>
    <s v="5 to 10"/>
    <s v="Gyrolepis"/>
    <m/>
    <s v="no "/>
    <m/>
  </r>
  <r>
    <s v="Cf15663"/>
    <x v="8"/>
    <s v="incomplete"/>
    <m/>
    <s v="unknown "/>
    <s v="unknown "/>
    <x v="3"/>
    <s v="irregular"/>
    <s v="no"/>
    <s v="incomplete "/>
    <s v="none"/>
    <m/>
    <m/>
    <s v="no"/>
    <m/>
  </r>
  <r>
    <s v="Cf15664"/>
    <x v="2"/>
    <s v="irregular in shape"/>
    <m/>
    <s v="unknown "/>
    <s v="unknown "/>
    <x v="2"/>
    <s v="irregular"/>
    <s v="yes"/>
    <m/>
    <s v="5 to 10"/>
    <s v="Gyrolepis"/>
    <m/>
    <s v="no "/>
    <m/>
  </r>
  <r>
    <s v="Cf15665"/>
    <x v="8"/>
    <s v="incomplete"/>
    <m/>
    <s v="unknown "/>
    <s v="unknown "/>
    <x v="1"/>
    <s v="irregular"/>
    <s v="no"/>
    <s v="for me its not a coprolithe "/>
    <s v="none"/>
    <m/>
    <m/>
    <s v="no "/>
    <m/>
  </r>
  <r>
    <s v="Cf15666"/>
    <x v="2"/>
    <s v="irregular in shape"/>
    <m/>
    <s v="unknown "/>
    <s v="unknown "/>
    <x v="0"/>
    <s v="smooth"/>
    <s v="yes"/>
    <s v="rounded but angular, not cylindral but not spiral "/>
    <s v="none"/>
    <m/>
    <m/>
    <s v="no "/>
    <m/>
  </r>
  <r>
    <s v="Cf15667"/>
    <x v="4"/>
    <s v="Thin"/>
    <m/>
    <n v="3"/>
    <n v="5"/>
    <x v="2"/>
    <s v="smooth"/>
    <s v="yes"/>
    <s v="one end is tapered and the other is round "/>
    <s v="&lt;5"/>
    <m/>
    <m/>
    <s v="no "/>
    <m/>
  </r>
  <r>
    <s v="Cf15552"/>
    <x v="2"/>
    <s v="irregular in shape"/>
    <m/>
    <n v="7"/>
    <n v="15"/>
    <x v="3"/>
    <s v="irregular"/>
    <s v="yes"/>
    <s v="very irregular surface and shape "/>
    <s v="none"/>
    <m/>
    <m/>
    <s v="no"/>
    <m/>
  </r>
  <r>
    <s v="Cf15550"/>
    <x v="1"/>
    <s v="Cylindral"/>
    <m/>
    <n v="7"/>
    <n v="17"/>
    <x v="0"/>
    <s v="irregular"/>
    <s v="no"/>
    <s v="one end is rounded and the other is incomplete "/>
    <s v="none"/>
    <m/>
    <m/>
    <s v="no"/>
    <m/>
  </r>
  <r>
    <s v="Cf15551"/>
    <x v="1"/>
    <s v="Cylindral"/>
    <m/>
    <n v="7"/>
    <n v="23"/>
    <x v="5"/>
    <s v="smooth"/>
    <s v="yes"/>
    <s v="one end is rounded and the other is tapered "/>
    <s v="&lt;5"/>
    <m/>
    <m/>
    <s v="no"/>
    <m/>
  </r>
  <r>
    <s v="Cf15549"/>
    <x v="12"/>
    <s v="Long Cylindral"/>
    <m/>
    <n v="8"/>
    <n v="40"/>
    <x v="0"/>
    <s v="smooth"/>
    <s v="no"/>
    <s v="5 mm left for being a type A but both ends are incompletes"/>
    <s v="none"/>
    <m/>
    <m/>
    <s v="no"/>
    <m/>
  </r>
  <r>
    <s v="Cf15553"/>
    <x v="1"/>
    <s v="Cylindral"/>
    <m/>
    <n v="8"/>
    <n v="23"/>
    <x v="0"/>
    <s v="smooth"/>
    <s v="yes"/>
    <s v="both ends are rounded"/>
    <s v="&lt;5"/>
    <m/>
    <m/>
    <s v="no"/>
    <m/>
  </r>
  <r>
    <s v="Cf15554"/>
    <x v="1"/>
    <s v="Cylindral"/>
    <s v="Eucoprus?"/>
    <n v="6"/>
    <n v="12"/>
    <x v="0"/>
    <s v="smooth"/>
    <s v="yes"/>
    <s v="one end is rounded and the other is tapered (B2)"/>
    <s v="none"/>
    <m/>
    <m/>
    <m/>
    <m/>
  </r>
  <r>
    <s v="Cf15545"/>
    <x v="2"/>
    <s v="irregular in shape"/>
    <m/>
    <n v="27"/>
    <n v="30"/>
    <x v="3"/>
    <s v="irregular"/>
    <s v="yes"/>
    <s v="very irregular shape"/>
    <s v="none"/>
    <m/>
    <m/>
    <s v="no"/>
    <m/>
  </r>
  <r>
    <s v="Cf15543"/>
    <x v="1"/>
    <s v="Cylindral"/>
    <m/>
    <n v="19"/>
    <n v="30"/>
    <x v="3"/>
    <s v="irregular"/>
    <s v="yes"/>
    <s v="one end is rounded and flat and the other is tapered (B2)"/>
    <s v="none"/>
    <m/>
    <m/>
    <s v="no"/>
    <m/>
  </r>
  <r>
    <s v="Cf15546"/>
    <x v="5"/>
    <s v="Cylindralcurved "/>
    <m/>
    <n v="13"/>
    <n v="23"/>
    <x v="2"/>
    <s v="smooth"/>
    <s v="no"/>
    <s v="one end is irregular and the other is incomplete, maye a type B but really curved and no striations "/>
    <s v="none"/>
    <m/>
    <m/>
    <s v="no"/>
    <m/>
  </r>
  <r>
    <s v="Cf15544"/>
    <x v="1"/>
    <s v="Cylindral"/>
    <m/>
    <n v="17"/>
    <n v="29"/>
    <x v="4"/>
    <s v="smooth"/>
    <s v="no"/>
    <s v="one end is rounded and the other is incomplete "/>
    <s v="other"/>
    <s v="&quot;Selachimorpha prismatic cartilage&quot;  "/>
    <s v="d'après Cavicchini et al., 2018 ?"/>
    <s v="maybe if it is the only scale like that"/>
    <m/>
  </r>
  <r>
    <s v="Cf15548"/>
    <x v="1"/>
    <s v="Cylindral"/>
    <m/>
    <n v="13"/>
    <n v="19"/>
    <x v="2"/>
    <s v="smooth"/>
    <s v="yes"/>
    <s v="one end is rounded and the other is tapered (B2)"/>
    <s v="none"/>
    <m/>
    <m/>
    <s v="no"/>
    <m/>
  </r>
  <r>
    <s v="Cf15547"/>
    <x v="1"/>
    <s v="thin Cylindral "/>
    <m/>
    <n v="22"/>
    <n v="26"/>
    <x v="2"/>
    <s v="smooth"/>
    <s v="yes"/>
    <s v="B2 "/>
    <s v="none"/>
    <m/>
    <m/>
    <s v="no "/>
    <m/>
  </r>
  <r>
    <s v="Cf15468"/>
    <x v="3"/>
    <s v="Spiral"/>
    <m/>
    <n v="11"/>
    <n v="31"/>
    <x v="2"/>
    <s v="irregular"/>
    <s v="yes"/>
    <s v="both ends are rounded, some striations but not in spiral"/>
    <s v="none"/>
    <m/>
    <m/>
    <s v="no"/>
    <m/>
  </r>
  <r>
    <s v="Cf15469"/>
    <x v="3"/>
    <s v="Spiral"/>
    <m/>
    <n v="9"/>
    <n v="34"/>
    <x v="4"/>
    <s v="irregular"/>
    <s v="yes"/>
    <s v="Brown marks, both ends are rounded"/>
    <s v="5 to 10"/>
    <m/>
    <m/>
    <s v="no"/>
    <m/>
  </r>
  <r>
    <s v="Cf15470"/>
    <x v="3"/>
    <s v="Spiral"/>
    <m/>
    <n v="12"/>
    <n v="24"/>
    <x v="0"/>
    <s v="smooth"/>
    <s v="yes"/>
    <s v="5 striations in spiral "/>
    <s v="none"/>
    <m/>
    <m/>
    <s v="no"/>
    <m/>
  </r>
  <r>
    <s v="Cf15473"/>
    <x v="1"/>
    <s v="Cylindral"/>
    <m/>
    <n v="8"/>
    <n v="18"/>
    <x v="4"/>
    <s v="irregular"/>
    <s v="no"/>
    <s v="both ends are rounded but seems incomplete"/>
    <s v="5 to 10"/>
    <s v="Gyrolepis"/>
    <s v="and maybe another (differents size) "/>
    <s v="maybe if it is the only scale like that"/>
    <m/>
  </r>
  <r>
    <s v="Cf15571"/>
    <x v="1"/>
    <s v="Cylindral"/>
    <m/>
    <n v="8"/>
    <n v="17"/>
    <x v="4"/>
    <s v="irregular"/>
    <s v="yes"/>
    <s v="irregular surface because of traces of passage along the gut, both ends rounded"/>
    <s v="none"/>
    <m/>
    <m/>
    <s v="no "/>
    <m/>
  </r>
  <r>
    <s v="Cf15572"/>
    <x v="1"/>
    <s v="Cylindral"/>
    <m/>
    <n v="8"/>
    <n v="20"/>
    <x v="0"/>
    <s v="irregular"/>
    <s v="yes"/>
    <s v="one end rounded and the other tapered"/>
    <s v="none"/>
    <m/>
    <m/>
    <s v="no"/>
    <m/>
  </r>
  <r>
    <s v="Cf15474"/>
    <x v="1"/>
    <s v="Cylindral"/>
    <m/>
    <n v="3"/>
    <n v="11"/>
    <x v="3"/>
    <s v="irregular"/>
    <s v="yes"/>
    <s v="both ends tapered"/>
    <s v="5 to 10"/>
    <m/>
    <m/>
    <s v="no"/>
    <m/>
  </r>
  <r>
    <s v="Cf15475"/>
    <x v="1"/>
    <s v="Cylindral"/>
    <m/>
    <n v="10"/>
    <n v="19"/>
    <x v="4"/>
    <s v="smooth"/>
    <s v="yes"/>
    <s v="B2 "/>
    <s v="none"/>
    <m/>
    <m/>
    <s v="no"/>
    <m/>
  </r>
  <r>
    <s v="Cf15476"/>
    <x v="1"/>
    <s v="Rounded"/>
    <m/>
    <n v="8"/>
    <n v="9"/>
    <x v="0"/>
    <s v="smooth"/>
    <s v="yes"/>
    <s v="rounded "/>
    <s v="&lt;5"/>
    <m/>
    <m/>
    <s v="no"/>
    <m/>
  </r>
  <r>
    <s v="Cf15477"/>
    <x v="1"/>
    <s v="Cylindral"/>
    <m/>
    <n v="6"/>
    <n v="10"/>
    <x v="2"/>
    <s v="smooth"/>
    <s v="yes"/>
    <s v="Y shape "/>
    <s v="none"/>
    <m/>
    <m/>
    <s v="no"/>
    <m/>
  </r>
  <r>
    <s v="Cf15478"/>
    <x v="1"/>
    <s v="Cylindral"/>
    <m/>
    <n v="5"/>
    <n v="15"/>
    <x v="4"/>
    <s v="smooth"/>
    <s v="yes"/>
    <s v="both ends are tapered"/>
    <s v="5 to 10"/>
    <m/>
    <m/>
    <s v="maybe"/>
    <m/>
  </r>
  <r>
    <s v="Cf15478.2"/>
    <x v="1"/>
    <s v="Cylindral"/>
    <m/>
    <m/>
    <m/>
    <x v="4"/>
    <s v="smooth"/>
    <s v="yes"/>
    <s v="c'est le même qu'au dessus"/>
    <s v="fin ray "/>
    <s v="Fin ray "/>
    <s v="scale orientation"/>
    <s v="picture"/>
    <m/>
  </r>
  <r>
    <s v="Cf15479"/>
    <x v="3"/>
    <s v="Spiral"/>
    <m/>
    <n v="5"/>
    <n v="12"/>
    <x v="5"/>
    <s v="irregular"/>
    <s v="yes"/>
    <s v="can see the final whorl"/>
    <s v="&lt;5"/>
    <m/>
    <m/>
    <s v="no"/>
    <m/>
  </r>
  <r>
    <s v="Cf15480"/>
    <x v="1"/>
    <s v="Rounded"/>
    <m/>
    <n v="7"/>
    <n v="10"/>
    <x v="5"/>
    <s v="irregular"/>
    <s v="yes"/>
    <s v="angular, few striations but not in spiral "/>
    <s v="none"/>
    <m/>
    <m/>
    <s v="no"/>
    <m/>
  </r>
  <r>
    <s v="Cf15481"/>
    <x v="1"/>
    <s v="Rounded"/>
    <m/>
    <n v="8"/>
    <n v="9"/>
    <x v="5"/>
    <s v="irregular"/>
    <s v="yes"/>
    <m/>
    <s v="none"/>
    <m/>
    <m/>
    <s v="no"/>
    <m/>
  </r>
  <r>
    <s v="Cf15482"/>
    <x v="3"/>
    <s v="Spiral"/>
    <m/>
    <n v="5"/>
    <n v="9"/>
    <x v="2"/>
    <s v="irregular"/>
    <s v="yes"/>
    <s v="two striations in spiral "/>
    <s v="&lt;5"/>
    <m/>
    <m/>
    <s v="no"/>
    <m/>
  </r>
  <r>
    <s v="Cf15483"/>
    <x v="3"/>
    <s v="Spiral"/>
    <m/>
    <n v="4"/>
    <n v="9"/>
    <x v="3"/>
    <s v="smooth"/>
    <s v="yes"/>
    <s v="two striations in spiral "/>
    <s v="5 to 10"/>
    <s v="Gyrolepis"/>
    <m/>
    <s v="no"/>
    <m/>
  </r>
  <r>
    <s v="Cf15484"/>
    <x v="1"/>
    <s v="Cylindral"/>
    <m/>
    <n v="6"/>
    <n v="9"/>
    <x v="3"/>
    <s v="smooth"/>
    <s v="no"/>
    <s v="incomplete, one end rounded "/>
    <s v="&lt;5"/>
    <m/>
    <m/>
    <s v="no"/>
    <m/>
  </r>
  <r>
    <s v="Cf15485"/>
    <x v="3"/>
    <s v="Spiral"/>
    <m/>
    <n v="6"/>
    <n v="9"/>
    <x v="3"/>
    <s v="smooth"/>
    <s v="no"/>
    <s v="incomplete, one end tapered "/>
    <s v="&lt;5"/>
    <m/>
    <m/>
    <s v="no"/>
    <m/>
  </r>
  <r>
    <s v="Cf15486"/>
    <x v="2"/>
    <s v="irregular in shape"/>
    <m/>
    <n v="6"/>
    <n v="8"/>
    <x v="3"/>
    <s v="irregular"/>
    <s v="yes"/>
    <s v="bivalva form "/>
    <s v="none"/>
    <m/>
    <m/>
    <s v="no"/>
    <m/>
  </r>
  <r>
    <s v="Cf15487"/>
    <x v="3"/>
    <s v="Spiral"/>
    <m/>
    <n v="5"/>
    <n v="7"/>
    <x v="2"/>
    <s v="irregular"/>
    <s v="no"/>
    <s v="incomplete, one end rounded "/>
    <s v="none"/>
    <m/>
    <m/>
    <s v="no"/>
    <m/>
  </r>
  <r>
    <s v="Cf15488"/>
    <x v="2"/>
    <s v="irregular in shape"/>
    <m/>
    <n v="5"/>
    <n v="7"/>
    <x v="3"/>
    <s v="smooth"/>
    <s v="yes"/>
    <s v="irregular in shape "/>
    <s v="none"/>
    <m/>
    <m/>
    <s v="no"/>
    <m/>
  </r>
  <r>
    <s v="Cf15489"/>
    <x v="1"/>
    <s v="Cylindral"/>
    <m/>
    <n v="5"/>
    <n v="6"/>
    <x v="2"/>
    <s v="irregular"/>
    <s v="no"/>
    <s v="incomplete, one end rounded "/>
    <s v="none"/>
    <m/>
    <m/>
    <s v="no"/>
    <m/>
  </r>
  <r>
    <s v="Cf15490"/>
    <x v="0"/>
    <s v="Spiral"/>
    <m/>
    <n v="4"/>
    <n v="5"/>
    <x v="2"/>
    <s v="smooth"/>
    <s v="no"/>
    <s v="incomplete, on end rounded"/>
    <s v="5 to 10"/>
    <m/>
    <s v="scale orientation"/>
    <s v="no"/>
    <m/>
  </r>
  <r>
    <s v="Cf15491"/>
    <x v="2"/>
    <s v="irregular in shape"/>
    <m/>
    <n v="5"/>
    <n v="7"/>
    <x v="2"/>
    <s v="irregular"/>
    <s v="no"/>
    <s v="heart shape, probably incomplete"/>
    <s v="&lt;5"/>
    <m/>
    <m/>
    <s v="no"/>
    <m/>
  </r>
  <r>
    <s v="Cf15492"/>
    <x v="1"/>
    <s v="Cylindral"/>
    <m/>
    <n v="3"/>
    <n v="3"/>
    <x v="4"/>
    <s v="smooth"/>
    <s v="no"/>
    <s v="incomplete, one end rounded "/>
    <s v="none"/>
    <m/>
    <m/>
    <s v="no"/>
    <m/>
  </r>
  <r>
    <s v="Cf15493"/>
    <x v="1"/>
    <s v="incomplete"/>
    <m/>
    <s v="unknown"/>
    <s v="unknown "/>
    <x v="4"/>
    <s v="irregular"/>
    <s v="no"/>
    <s v="lot of traces of gut and little striations"/>
    <s v="none"/>
    <m/>
    <m/>
    <s v="no"/>
    <m/>
  </r>
  <r>
    <s v="Cf15494"/>
    <x v="0"/>
    <s v="Spiral"/>
    <m/>
    <n v="3"/>
    <n v="5"/>
    <x v="0"/>
    <s v="irregular"/>
    <s v="no"/>
    <s v="incomplete"/>
    <s v="5 to 10"/>
    <s v="Gyrolepis"/>
    <m/>
    <s v="no"/>
    <m/>
  </r>
  <r>
    <s v="Cf15495"/>
    <x v="0"/>
    <s v="Spiral"/>
    <m/>
    <n v="3"/>
    <n v="5"/>
    <x v="0"/>
    <s v="irregular"/>
    <s v="yes"/>
    <m/>
    <s v="none"/>
    <m/>
    <m/>
    <s v="no"/>
    <m/>
  </r>
  <r>
    <s v="Cf15496"/>
    <x v="4"/>
    <s v="Thin"/>
    <m/>
    <n v="3"/>
    <n v="3"/>
    <x v="4"/>
    <s v="smooth"/>
    <s v="yes"/>
    <m/>
    <s v="none"/>
    <m/>
    <m/>
    <s v="no"/>
    <m/>
  </r>
  <r>
    <s v="Cf15497"/>
    <x v="0"/>
    <s v="Spiral"/>
    <m/>
    <n v="6"/>
    <n v="8"/>
    <x v="3"/>
    <s v="irregular"/>
    <s v="yes"/>
    <s v="one big striation"/>
    <s v="5 to 10"/>
    <m/>
    <s v="got three pictures "/>
    <s v="no"/>
    <m/>
  </r>
  <r>
    <s v="Cf15498"/>
    <x v="1"/>
    <s v="Cylindral"/>
    <m/>
    <n v="4"/>
    <n v="5"/>
    <x v="3"/>
    <s v="smooth"/>
    <s v="no"/>
    <s v="incomplete, one end rounded "/>
    <s v="none"/>
    <m/>
    <m/>
    <s v="no"/>
    <m/>
  </r>
  <r>
    <s v="Cf15500"/>
    <x v="1"/>
    <s v="Cylindral"/>
    <m/>
    <n v="3"/>
    <n v="7"/>
    <x v="1"/>
    <s v="smooth"/>
    <s v="yes"/>
    <s v="B2 "/>
    <s v="none"/>
    <m/>
    <m/>
    <s v="no"/>
    <m/>
  </r>
  <r>
    <s v="Cf5555"/>
    <x v="1"/>
    <s v="Cylindral"/>
    <m/>
    <n v="7"/>
    <n v="15"/>
    <x v="1"/>
    <s v="irregular"/>
    <s v="yes"/>
    <s v="both end rounded "/>
    <s v="none"/>
    <m/>
    <m/>
    <s v="no"/>
    <m/>
  </r>
  <r>
    <s v="Cf5556"/>
    <x v="1"/>
    <s v="Cylindral"/>
    <m/>
    <n v="8"/>
    <n v="11"/>
    <x v="0"/>
    <s v="irregular"/>
    <s v="yes"/>
    <s v="many traces of gut and striations but not in spiral "/>
    <s v="none"/>
    <m/>
    <m/>
    <s v="no"/>
    <m/>
  </r>
  <r>
    <s v="Cf5557"/>
    <x v="9"/>
    <s v="Spiral"/>
    <m/>
    <n v="5"/>
    <n v="19"/>
    <x v="3"/>
    <s v="irregular"/>
    <s v="yes"/>
    <s v="Scroll shape, like a paper roll, one end is very tapered "/>
    <s v="none"/>
    <m/>
    <m/>
    <s v="maybe, very good scroll shape"/>
    <m/>
  </r>
  <r>
    <s v="Cf5558"/>
    <x v="1"/>
    <s v="Cylindral"/>
    <m/>
    <n v="7"/>
    <n v="19"/>
    <x v="2"/>
    <s v="irregular"/>
    <s v="yes"/>
    <s v="many traces of gut and striations but not in spiral "/>
    <s v="none"/>
    <m/>
    <m/>
    <s v="no"/>
    <m/>
  </r>
  <r>
    <s v="Cf5559"/>
    <x v="1"/>
    <s v="Cylindral"/>
    <m/>
    <n v="8"/>
    <n v="15"/>
    <x v="4"/>
    <s v="irregular"/>
    <s v="yes"/>
    <m/>
    <s v="none"/>
    <m/>
    <m/>
    <s v="no"/>
    <m/>
  </r>
  <r>
    <s v="Cf5560"/>
    <x v="0"/>
    <s v="Spiral"/>
    <m/>
    <n v="7"/>
    <n v="16"/>
    <x v="4"/>
    <s v="smooth"/>
    <s v="yes"/>
    <s v="many striations"/>
    <s v="none"/>
    <m/>
    <m/>
    <s v="no"/>
    <m/>
  </r>
  <r>
    <s v="Cf5561"/>
    <x v="8"/>
    <s v="incomplete"/>
    <m/>
    <s v="unknown"/>
    <s v="unknown "/>
    <x v="2"/>
    <s v="smooth"/>
    <s v="no"/>
    <s v="incomplete"/>
    <s v="none"/>
    <m/>
    <m/>
    <s v="no"/>
    <m/>
  </r>
  <r>
    <s v="Cf5562"/>
    <x v="4"/>
    <s v="Thin"/>
    <m/>
    <n v="6"/>
    <n v="14"/>
    <x v="2"/>
    <s v="irregular"/>
    <s v="yes"/>
    <s v="many traces of gut "/>
    <s v="none"/>
    <m/>
    <m/>
    <s v="no"/>
    <m/>
  </r>
  <r>
    <s v="Cf5563"/>
    <x v="1"/>
    <s v="Cylindral"/>
    <m/>
    <n v="5"/>
    <n v="9"/>
    <x v="4"/>
    <s v="irregular"/>
    <s v="yes"/>
    <s v="striations "/>
    <s v="&lt;5"/>
    <m/>
    <m/>
    <s v="no"/>
    <m/>
  </r>
  <r>
    <s v="Cf5564"/>
    <x v="1"/>
    <s v="Cylindral"/>
    <m/>
    <n v="5"/>
    <n v="13"/>
    <x v="2"/>
    <s v="smooth"/>
    <s v="yes"/>
    <s v="flattened "/>
    <s v="&lt;5"/>
    <m/>
    <m/>
    <s v="no"/>
    <m/>
  </r>
  <r>
    <s v="Cf5565"/>
    <x v="0"/>
    <s v="Spiral"/>
    <m/>
    <n v="7"/>
    <n v="9"/>
    <x v="2"/>
    <s v="irregular"/>
    <s v="yes"/>
    <s v="many striations ans traces of gut"/>
    <s v="none"/>
    <m/>
    <m/>
    <s v="no"/>
    <m/>
  </r>
  <r>
    <s v="Cf5566"/>
    <x v="1"/>
    <s v="Cylindral"/>
    <m/>
    <n v="6"/>
    <n v="14"/>
    <x v="4"/>
    <s v="irregular"/>
    <s v="yes"/>
    <s v="both end tapered"/>
    <s v="&lt;5"/>
    <m/>
    <m/>
    <s v="no"/>
    <m/>
  </r>
  <r>
    <s v="Cf5567"/>
    <x v="2"/>
    <s v="irregular in shape"/>
    <m/>
    <n v="5"/>
    <n v="12"/>
    <x v="3"/>
    <s v="irregular"/>
    <s v="yes"/>
    <m/>
    <s v="&lt;5"/>
    <m/>
    <m/>
    <s v="no"/>
    <m/>
  </r>
  <r>
    <s v="Cf5568"/>
    <x v="9"/>
    <s v="Spiral"/>
    <m/>
    <n v="5"/>
    <n v="16"/>
    <x v="4"/>
    <s v="irregular"/>
    <s v="yes"/>
    <s v="Scroll shape, like a paper roll, one end is very tapered "/>
    <s v="none"/>
    <m/>
    <m/>
    <s v="no"/>
    <m/>
  </r>
  <r>
    <s v="Cf5569"/>
    <x v="1"/>
    <s v="Cylindral"/>
    <m/>
    <n v="4"/>
    <n v="10"/>
    <x v="3"/>
    <s v="smooth"/>
    <s v="no"/>
    <s v="incomplete, one end is rounded"/>
    <s v="&lt;5"/>
    <m/>
    <m/>
    <s v="no"/>
    <m/>
  </r>
  <r>
    <s v="Cf5570"/>
    <x v="2"/>
    <s v="irregular in shape"/>
    <m/>
    <n v="8"/>
    <n v="10"/>
    <x v="5"/>
    <s v="irregular"/>
    <s v="no"/>
    <s v="incomplete"/>
    <s v="&lt;5"/>
    <m/>
    <m/>
    <s v="no"/>
    <m/>
  </r>
  <r>
    <s v="Cf5571"/>
    <x v="1"/>
    <s v="Cylindral"/>
    <m/>
    <n v="5"/>
    <n v="12"/>
    <x v="5"/>
    <s v="irregular"/>
    <s v="yes"/>
    <s v="many traces of gut "/>
    <s v="none"/>
    <m/>
    <m/>
    <s v="no"/>
    <m/>
  </r>
  <r>
    <s v="Cf5572"/>
    <x v="0"/>
    <s v="Spiral"/>
    <m/>
    <s v="unknown"/>
    <s v="unknown "/>
    <x v="3"/>
    <s v="irregular"/>
    <s v="no"/>
    <s v="many striation in spiral and traces of gut but incomplete"/>
    <s v="none"/>
    <m/>
    <m/>
    <s v="no"/>
    <m/>
  </r>
  <r>
    <s v="Cf5573"/>
    <x v="2"/>
    <s v="irregular in shape"/>
    <m/>
    <n v="5"/>
    <n v="11"/>
    <x v="2"/>
    <s v="irregular"/>
    <s v="yes"/>
    <m/>
    <s v="&lt;5"/>
    <m/>
    <m/>
    <s v="no"/>
    <m/>
  </r>
  <r>
    <s v="Cf5574"/>
    <x v="0"/>
    <s v="Spiral"/>
    <m/>
    <n v="5"/>
    <n v="9"/>
    <x v="5"/>
    <s v="irregular"/>
    <s v="yes"/>
    <s v="stritations in spiral"/>
    <s v="&lt;5"/>
    <m/>
    <m/>
    <s v="no"/>
    <m/>
  </r>
  <r>
    <s v="Cf5575"/>
    <x v="0"/>
    <s v="Spiral"/>
    <m/>
    <n v="7"/>
    <n v="10"/>
    <x v="4"/>
    <s v="irregular"/>
    <s v="no"/>
    <s v="traces of gut, incomplete, one end rounded"/>
    <s v="none"/>
    <m/>
    <m/>
    <s v="no"/>
    <m/>
  </r>
  <r>
    <s v="Cf5576"/>
    <x v="1"/>
    <s v="Rounded"/>
    <m/>
    <n v="7"/>
    <n v="7"/>
    <x v="0"/>
    <s v="irregular"/>
    <s v="yes"/>
    <m/>
    <s v="none"/>
    <m/>
    <m/>
    <s v="no"/>
    <m/>
  </r>
  <r>
    <s v="Cf5577"/>
    <x v="8"/>
    <s v="irregular in shape"/>
    <m/>
    <s v="unknown"/>
    <s v="unknown "/>
    <x v="0"/>
    <s v="irregular"/>
    <s v="no"/>
    <s v="not a coprolite? "/>
    <s v="other"/>
    <m/>
    <m/>
    <s v="no"/>
    <m/>
  </r>
  <r>
    <s v="Cf5578"/>
    <x v="1"/>
    <s v="Cylindral"/>
    <m/>
    <n v="4"/>
    <n v="10"/>
    <x v="4"/>
    <s v="irregular"/>
    <s v="no"/>
    <s v="one end tapered"/>
    <s v="5 to 10"/>
    <m/>
    <m/>
    <s v="no"/>
    <m/>
  </r>
  <r>
    <s v="Cf5579"/>
    <x v="1"/>
    <s v="Cylindral"/>
    <m/>
    <n v="4"/>
    <n v="11"/>
    <x v="2"/>
    <s v="irregular"/>
    <s v="yes"/>
    <s v="angular "/>
    <s v="&lt;5"/>
    <m/>
    <m/>
    <s v="no"/>
    <m/>
  </r>
  <r>
    <s v="Cf5580"/>
    <x v="1"/>
    <s v="thin Cylindral "/>
    <m/>
    <n v="8"/>
    <n v="10"/>
    <x v="0"/>
    <s v="irregular"/>
    <s v="yes"/>
    <s v="angular, flattened"/>
    <s v="none"/>
    <m/>
    <m/>
    <s v="no"/>
    <m/>
  </r>
  <r>
    <s v="Cf5581"/>
    <x v="8"/>
    <s v="incomplete"/>
    <m/>
    <n v="6"/>
    <n v="10"/>
    <x v="3"/>
    <s v="irregular"/>
    <s v="no"/>
    <s v="one striationn both end irregular in shape "/>
    <s v="none"/>
    <m/>
    <m/>
    <s v="no"/>
    <m/>
  </r>
  <r>
    <s v="Cf5582"/>
    <x v="2"/>
    <s v="irregular in shape"/>
    <m/>
    <n v="7"/>
    <n v="11"/>
    <x v="5"/>
    <s v="irregular"/>
    <s v="yes"/>
    <s v="bump"/>
    <s v="none"/>
    <m/>
    <m/>
    <s v="no"/>
    <m/>
  </r>
  <r>
    <s v="Cf5583"/>
    <x v="4"/>
    <s v="Thin"/>
    <m/>
    <n v="12"/>
    <n v="12"/>
    <x v="5"/>
    <s v="smooth"/>
    <s v="yes"/>
    <s v="square shape "/>
    <s v="none"/>
    <m/>
    <m/>
    <s v="no"/>
    <m/>
  </r>
  <r>
    <s v="Cf5584"/>
    <x v="0"/>
    <s v="Spiral"/>
    <m/>
    <n v="5"/>
    <n v="9"/>
    <x v="5"/>
    <s v="smooth"/>
    <s v="yes"/>
    <s v="poorly developed spiral, but visible striations on both ends which are rounded  "/>
    <s v="&lt;5"/>
    <m/>
    <m/>
    <s v="no"/>
    <m/>
  </r>
  <r>
    <s v="Cf5585"/>
    <x v="1"/>
    <s v="Cylindral"/>
    <m/>
    <n v="5"/>
    <n v="9"/>
    <x v="4"/>
    <s v="irregular"/>
    <s v="yes"/>
    <s v="both ends tapered, angular sides "/>
    <s v="&gt;10"/>
    <m/>
    <s v="scale orientation"/>
    <s v="no"/>
    <m/>
  </r>
  <r>
    <s v="Cf5586"/>
    <x v="2"/>
    <s v="irregular in shape"/>
    <m/>
    <n v="3"/>
    <n v="9"/>
    <x v="0"/>
    <s v="irregular"/>
    <s v="yes"/>
    <s v="angular"/>
    <s v="none"/>
    <m/>
    <m/>
    <s v="no"/>
    <m/>
  </r>
  <r>
    <s v="Cf5587"/>
    <x v="1"/>
    <s v="Cylindral"/>
    <m/>
    <n v="4"/>
    <n v="10"/>
    <x v="5"/>
    <s v="irregular"/>
    <s v="no"/>
    <s v="both ends incomplete"/>
    <s v="5 to 10"/>
    <m/>
    <m/>
    <s v="no"/>
    <m/>
  </r>
  <r>
    <s v="Cf5588"/>
    <x v="1"/>
    <s v="Cylindral"/>
    <m/>
    <n v="8"/>
    <n v="7"/>
    <x v="3"/>
    <s v="irregular"/>
    <s v="no"/>
    <s v="incomplete, one end rounded "/>
    <s v="none"/>
    <m/>
    <m/>
    <s v="no"/>
    <m/>
  </r>
  <r>
    <s v="Cf5589"/>
    <x v="4"/>
    <s v="Thin"/>
    <m/>
    <n v="5"/>
    <n v="11"/>
    <x v="4"/>
    <s v="smooth"/>
    <s v="yes"/>
    <s v="both end rounded but angular, littles holes"/>
    <s v="none"/>
    <m/>
    <m/>
    <s v="no"/>
    <m/>
  </r>
  <r>
    <s v="Cf5590"/>
    <x v="8"/>
    <s v="incomplete"/>
    <m/>
    <n v="6"/>
    <n v="9"/>
    <x v="0"/>
    <s v="smooth"/>
    <s v="no"/>
    <s v="incomplete, one end tapered "/>
    <s v="&lt;5"/>
    <m/>
    <m/>
    <s v="no"/>
    <m/>
  </r>
  <r>
    <s v="Cf5591"/>
    <x v="3"/>
    <s v="Spiral"/>
    <m/>
    <n v="6"/>
    <n v="13"/>
    <x v="3"/>
    <s v="irregular"/>
    <s v="no"/>
    <s v="striations and traces of gut, one end tapered"/>
    <s v="none"/>
    <m/>
    <m/>
    <s v="no"/>
    <m/>
  </r>
  <r>
    <s v="Cf5592"/>
    <x v="2"/>
    <s v="irregular in shape"/>
    <m/>
    <n v="5"/>
    <n v="7"/>
    <x v="0"/>
    <s v="irregular"/>
    <s v="yes"/>
    <s v="type E like"/>
    <s v="none"/>
    <m/>
    <m/>
    <s v="no"/>
    <m/>
  </r>
  <r>
    <s v="Cf5593"/>
    <x v="8"/>
    <s v="incomplete"/>
    <m/>
    <s v="unknown"/>
    <s v="unknown "/>
    <x v="4"/>
    <s v="irregular"/>
    <s v="no"/>
    <s v="incomplete"/>
    <s v="5 to 10"/>
    <m/>
    <m/>
    <s v="no"/>
    <m/>
  </r>
  <r>
    <s v="Cf5594"/>
    <x v="8"/>
    <s v="incomplete"/>
    <m/>
    <s v="unknown"/>
    <s v="unknown "/>
    <x v="4"/>
    <s v="irregular"/>
    <s v="no"/>
    <s v="many irregularities"/>
    <s v="none"/>
    <m/>
    <m/>
    <s v="no"/>
    <m/>
  </r>
  <r>
    <s v="Cf5595"/>
    <x v="8"/>
    <s v="incomplete"/>
    <m/>
    <n v="6"/>
    <n v="11"/>
    <x v="2"/>
    <s v="smooth"/>
    <s v="no"/>
    <s v="kidney shape"/>
    <s v="none"/>
    <m/>
    <m/>
    <s v="no"/>
    <m/>
  </r>
  <r>
    <s v="Cf5596"/>
    <x v="9"/>
    <s v="Spiral"/>
    <m/>
    <n v="3"/>
    <n v="13"/>
    <x v="4"/>
    <s v="irregular"/>
    <s v="yes"/>
    <s v="Scroll shape, like a paper roll, both end are very tapered "/>
    <s v="&lt;5"/>
    <m/>
    <m/>
    <s v="no"/>
    <m/>
  </r>
  <r>
    <s v="Cf5597"/>
    <x v="1"/>
    <s v="Rounded"/>
    <m/>
    <n v="5"/>
    <n v="6"/>
    <x v="3"/>
    <s v="smooth"/>
    <s v="yes"/>
    <s v="rounded shape"/>
    <s v="none"/>
    <m/>
    <m/>
    <s v="no"/>
    <m/>
  </r>
  <r>
    <s v="Cf5598"/>
    <x v="0"/>
    <s v="Spiral"/>
    <m/>
    <n v="6"/>
    <n v="5"/>
    <x v="4"/>
    <s v="irregular"/>
    <s v="no"/>
    <s v="incomplete, one end tapered"/>
    <s v="none"/>
    <m/>
    <m/>
    <s v="no"/>
    <m/>
  </r>
  <r>
    <s v="Cf5599"/>
    <x v="1"/>
    <s v="Cylindral"/>
    <m/>
    <n v="4"/>
    <n v="9"/>
    <x v="4"/>
    <s v="smooth"/>
    <s v="yes"/>
    <s v="both end rounded"/>
    <s v="none"/>
    <m/>
    <m/>
    <s v="no"/>
    <m/>
  </r>
  <r>
    <s v="Cf5600"/>
    <x v="1"/>
    <s v="Rounded"/>
    <m/>
    <n v="5"/>
    <n v="6"/>
    <x v="3"/>
    <s v="irregular"/>
    <s v="yes"/>
    <s v="one end more tapened than the other"/>
    <s v="none"/>
    <m/>
    <m/>
    <s v="no"/>
    <m/>
  </r>
  <r>
    <s v="Cf5601"/>
    <x v="4"/>
    <s v="Thin"/>
    <m/>
    <n v="4"/>
    <n v="6"/>
    <x v="4"/>
    <s v="irregular"/>
    <s v="no"/>
    <s v="incomplete"/>
    <s v="&lt;5"/>
    <m/>
    <m/>
    <s v="no"/>
    <m/>
  </r>
  <r>
    <s v="Cf5602"/>
    <x v="0"/>
    <s v="Spiral"/>
    <m/>
    <n v="8"/>
    <n v="10"/>
    <x v="3"/>
    <s v="irregular"/>
    <s v="no"/>
    <s v="incomplete, one end rounded "/>
    <s v="5 to 10"/>
    <m/>
    <s v="scale orientation"/>
    <s v="no"/>
    <m/>
  </r>
  <r>
    <s v="Cf5603"/>
    <x v="1"/>
    <s v="Cylindral"/>
    <m/>
    <n v="4"/>
    <n v="15"/>
    <x v="5"/>
    <s v="irregular"/>
    <s v="yes"/>
    <s v="very thin and elongated "/>
    <s v="none"/>
    <m/>
    <m/>
    <s v="no"/>
    <m/>
  </r>
  <r>
    <s v="Cf5604"/>
    <x v="0"/>
    <s v="Spiral"/>
    <m/>
    <n v="5"/>
    <n v="10"/>
    <x v="5"/>
    <s v="smooth"/>
    <s v="yes"/>
    <s v="striations in spiral "/>
    <s v="none"/>
    <m/>
    <m/>
    <s v="no"/>
    <m/>
  </r>
  <r>
    <s v="Cf5605"/>
    <x v="1"/>
    <s v="Cylindral"/>
    <m/>
    <n v="3"/>
    <n v="7"/>
    <x v="4"/>
    <s v="smooth"/>
    <s v="no"/>
    <s v="seems incomplete, angular "/>
    <s v="5 to 10"/>
    <s v="Gyrolepis"/>
    <m/>
    <s v="no"/>
    <m/>
  </r>
  <r>
    <s v="Cf5606"/>
    <x v="1"/>
    <s v="Cylindral"/>
    <m/>
    <n v="3"/>
    <n v="6"/>
    <x v="4"/>
    <s v="smooth"/>
    <s v="no"/>
    <s v="incomplete"/>
    <s v="none"/>
    <m/>
    <m/>
    <s v="no"/>
    <m/>
  </r>
  <r>
    <s v="Cf5607"/>
    <x v="4"/>
    <s v="Thin"/>
    <m/>
    <n v="2"/>
    <n v="6"/>
    <x v="5"/>
    <s v="smooth"/>
    <s v="yes"/>
    <m/>
    <s v="none"/>
    <m/>
    <m/>
    <s v="no"/>
    <m/>
  </r>
  <r>
    <s v="Cf5608"/>
    <x v="1"/>
    <s v="Cylindral"/>
    <m/>
    <n v="2"/>
    <n v="4"/>
    <x v="5"/>
    <s v="irregular"/>
    <s v="no"/>
    <s v="incomplete, one end rounded "/>
    <s v="&lt;5"/>
    <m/>
    <m/>
    <s v="no"/>
    <m/>
  </r>
  <r>
    <s v="Cf15490"/>
    <x v="1"/>
    <s v="Cylindral"/>
    <m/>
    <n v="6"/>
    <n v="11"/>
    <x v="2"/>
    <s v="irregular"/>
    <s v="no"/>
    <s v="incomplete"/>
    <s v="&lt;5"/>
    <s v="Gyrolepis"/>
    <m/>
    <s v="no"/>
    <m/>
  </r>
  <r>
    <s v="Cf15501"/>
    <x v="0"/>
    <s v="Spiral"/>
    <m/>
    <n v="8"/>
    <n v="26"/>
    <x v="0"/>
    <s v="smooth"/>
    <s v="no"/>
    <s v="one end is rounded and the other is cut in half but rounded "/>
    <s v="none"/>
    <m/>
    <m/>
    <s v="no"/>
    <m/>
  </r>
  <r>
    <s v="Cf15502"/>
    <x v="1"/>
    <s v="Cylindral"/>
    <m/>
    <n v="11"/>
    <n v="10"/>
    <x v="2"/>
    <s v="smooth"/>
    <s v="no"/>
    <s v="incomplete, one end rounded "/>
    <s v="none"/>
    <m/>
    <m/>
    <s v="no"/>
    <m/>
  </r>
  <r>
    <s v="Cf15503"/>
    <x v="0"/>
    <s v="Spiral"/>
    <m/>
    <n v="9"/>
    <n v="16"/>
    <x v="0"/>
    <s v="irregular"/>
    <s v="yes"/>
    <s v="one big striation in spiral "/>
    <s v="none"/>
    <m/>
    <m/>
    <s v="no"/>
    <m/>
  </r>
  <r>
    <s v="Cf15504"/>
    <x v="8"/>
    <s v="incomplete"/>
    <m/>
    <n v="10"/>
    <n v="6"/>
    <x v="2"/>
    <s v="irregular"/>
    <s v="no"/>
    <s v="incomplete, no ends"/>
    <s v="none"/>
    <m/>
    <m/>
    <s v="no"/>
    <m/>
  </r>
  <r>
    <s v="Cf15505"/>
    <x v="2"/>
    <s v="irregular in shape"/>
    <m/>
    <n v="6"/>
    <n v="17"/>
    <x v="0"/>
    <s v="irregular"/>
    <s v="yes"/>
    <s v="complete but strange shape "/>
    <s v="none"/>
    <m/>
    <m/>
    <s v="no"/>
    <m/>
  </r>
  <r>
    <s v="Cf15506"/>
    <x v="1"/>
    <s v="Cylindral"/>
    <m/>
    <n v="11"/>
    <n v="6"/>
    <x v="2"/>
    <s v="smooth"/>
    <s v="no"/>
    <s v="incomplete, it is only one end rounded"/>
    <s v="none"/>
    <m/>
    <m/>
    <s v="no"/>
    <m/>
  </r>
  <r>
    <s v="Cf15507"/>
    <x v="9"/>
    <s v="Spiral"/>
    <m/>
    <n v="5"/>
    <n v="12"/>
    <x v="0"/>
    <s v="smooth"/>
    <s v="no"/>
    <s v="scroll shape, incomplete, one end rounded "/>
    <s v="none"/>
    <m/>
    <m/>
    <s v="no"/>
    <m/>
  </r>
  <r>
    <s v="Cf15508"/>
    <x v="1"/>
    <s v="Cylindral"/>
    <m/>
    <n v="9"/>
    <n v="12"/>
    <x v="5"/>
    <s v="smooth"/>
    <s v="yes"/>
    <s v="rounded, both ends rounded, B2 "/>
    <s v="none"/>
    <m/>
    <m/>
    <s v="no"/>
    <m/>
  </r>
  <r>
    <s v="Cf15509"/>
    <x v="1"/>
    <s v="Cylindral"/>
    <m/>
    <n v="7"/>
    <n v="14"/>
    <x v="4"/>
    <s v="smooth"/>
    <s v="yes"/>
    <s v="many holes "/>
    <s v="none"/>
    <m/>
    <m/>
    <s v="no"/>
    <m/>
  </r>
  <r>
    <s v="Cf15510"/>
    <x v="1"/>
    <s v="Rounded"/>
    <m/>
    <n v="7"/>
    <n v="8"/>
    <x v="5"/>
    <s v="irregular"/>
    <s v="yes"/>
    <s v="rounded"/>
    <s v="none"/>
    <m/>
    <m/>
    <s v="no"/>
    <m/>
  </r>
  <r>
    <s v="Cf15511"/>
    <x v="0"/>
    <s v="Spiral"/>
    <m/>
    <n v="7"/>
    <n v="8"/>
    <x v="5"/>
    <s v="irregular"/>
    <s v="no"/>
    <s v="incomplete, no ends"/>
    <s v="&lt;5"/>
    <s v="Gyrolepis"/>
    <m/>
    <s v="no"/>
    <m/>
  </r>
  <r>
    <s v="Cf15512"/>
    <x v="4"/>
    <s v="Thin"/>
    <m/>
    <n v="7"/>
    <n v="8"/>
    <x v="5"/>
    <s v="smooth"/>
    <s v="yes"/>
    <s v="little holes, rounded shape"/>
    <s v="none"/>
    <m/>
    <m/>
    <s v="no"/>
    <m/>
  </r>
  <r>
    <s v="Cf15513"/>
    <x v="8"/>
    <s v="incomplete"/>
    <m/>
    <n v="6"/>
    <n v="5"/>
    <x v="2"/>
    <s v="irregular"/>
    <s v="no"/>
    <s v="rounded but one side flattened "/>
    <s v="&lt;5"/>
    <m/>
    <s v="one big scale, got a picture"/>
    <s v="no"/>
    <m/>
  </r>
  <r>
    <s v="Cf15514"/>
    <x v="1"/>
    <s v="Cylindral"/>
    <m/>
    <n v="5"/>
    <n v="5"/>
    <x v="2"/>
    <s v="smooth"/>
    <s v="no"/>
    <s v="incomplete, one end rounded "/>
    <s v="&lt;5"/>
    <m/>
    <m/>
    <s v="no"/>
    <m/>
  </r>
  <r>
    <s v="Cf15515"/>
    <x v="1"/>
    <s v="Rounded"/>
    <m/>
    <n v="10"/>
    <n v="9"/>
    <x v="0"/>
    <s v="irregular"/>
    <s v="yes"/>
    <s v="traces of gut  "/>
    <s v="5 to 10"/>
    <m/>
    <m/>
    <s v="no"/>
    <m/>
  </r>
  <r>
    <s v="Cf15516"/>
    <x v="1"/>
    <s v="Rounded"/>
    <m/>
    <n v="6"/>
    <n v="9"/>
    <x v="0"/>
    <s v="irregular"/>
    <s v="yes"/>
    <s v="traces of gut"/>
    <s v="none"/>
    <m/>
    <m/>
    <s v="no"/>
    <m/>
  </r>
  <r>
    <s v="Cf15517"/>
    <x v="0"/>
    <s v="Spiral"/>
    <m/>
    <n v="5"/>
    <n v="8"/>
    <x v="5"/>
    <s v="irregular"/>
    <s v="yes"/>
    <s v="two striations in spiral "/>
    <s v="&lt;5"/>
    <m/>
    <m/>
    <s v="no"/>
    <m/>
  </r>
  <r>
    <s v="Cf15518"/>
    <x v="9"/>
    <s v="Spiral"/>
    <m/>
    <n v="4"/>
    <n v="12"/>
    <x v="0"/>
    <s v="smooth"/>
    <s v="no"/>
    <s v="scroll type, incomplete"/>
    <s v="&gt;10"/>
    <m/>
    <m/>
    <s v="no"/>
    <m/>
  </r>
  <r>
    <s v="Cf15519"/>
    <x v="2"/>
    <s v="irregular in shape"/>
    <m/>
    <n v="8"/>
    <n v="12"/>
    <x v="4"/>
    <s v="irregular"/>
    <s v="yes"/>
    <s v="triangle shape"/>
    <s v="none"/>
    <m/>
    <m/>
    <s v="no"/>
    <m/>
  </r>
  <r>
    <s v="Cf15520"/>
    <x v="1"/>
    <s v="Cylindral"/>
    <m/>
    <n v="5"/>
    <n v="10"/>
    <x v="2"/>
    <s v="irregular"/>
    <s v="no"/>
    <s v="incomplete, one end tapered, many traces of gut"/>
    <s v="none"/>
    <m/>
    <m/>
    <s v="no"/>
    <m/>
  </r>
  <r>
    <s v="Cf15521"/>
    <x v="8"/>
    <s v="incomplete"/>
    <m/>
    <n v="5"/>
    <n v="9"/>
    <x v="0"/>
    <s v="smooth"/>
    <s v="no"/>
    <s v="one side is very angular "/>
    <s v="none"/>
    <m/>
    <m/>
    <s v="no"/>
    <m/>
  </r>
  <r>
    <s v="Cf15522"/>
    <x v="4"/>
    <s v="Thin"/>
    <m/>
    <n v="8"/>
    <n v="11"/>
    <x v="3"/>
    <s v="smooth"/>
    <s v="yes"/>
    <s v="ovoid "/>
    <s v="none"/>
    <m/>
    <m/>
    <s v="no"/>
    <m/>
  </r>
  <r>
    <s v="Cf15523"/>
    <x v="1"/>
    <s v="Cylindral"/>
    <m/>
    <n v="4"/>
    <n v="11"/>
    <x v="4"/>
    <s v="smooth"/>
    <s v="yes"/>
    <s v="both ends rounded"/>
    <s v="&gt;10"/>
    <m/>
    <s v="scale orientation"/>
    <s v="no"/>
    <m/>
  </r>
  <r>
    <s v="Cf15524"/>
    <x v="1"/>
    <s v="Cylindral"/>
    <m/>
    <n v="5"/>
    <n v="6"/>
    <x v="3"/>
    <s v="irregular"/>
    <s v="yes"/>
    <s v="both ends rounded"/>
    <s v="&lt;5"/>
    <m/>
    <m/>
    <s v="no"/>
    <m/>
  </r>
  <r>
    <s v="Cf15525"/>
    <x v="1"/>
    <s v="Cylindral"/>
    <m/>
    <n v="5"/>
    <n v="7"/>
    <x v="0"/>
    <s v="irregular"/>
    <s v="no"/>
    <s v="incomplete, one end rounded "/>
    <s v="&lt;5"/>
    <s v="Gyrolepis"/>
    <m/>
    <s v="no"/>
    <m/>
  </r>
  <r>
    <s v="Cf15526"/>
    <x v="4"/>
    <s v="Thin"/>
    <m/>
    <n v="6"/>
    <n v="9"/>
    <x v="3"/>
    <s v="smooth"/>
    <s v="yes"/>
    <m/>
    <s v="none"/>
    <m/>
    <m/>
    <s v="no"/>
    <m/>
  </r>
  <r>
    <s v="Cf15527"/>
    <x v="1"/>
    <s v="Cylindral"/>
    <m/>
    <n v="5"/>
    <n v="9"/>
    <x v="3"/>
    <s v="irregular"/>
    <s v="yes"/>
    <s v="both ends slighly flattened"/>
    <s v="none"/>
    <m/>
    <m/>
    <s v="no"/>
    <m/>
  </r>
  <r>
    <s v="Cf15528"/>
    <x v="1"/>
    <s v="Cylindral"/>
    <m/>
    <n v="6"/>
    <n v="6"/>
    <x v="4"/>
    <s v="irregular"/>
    <s v="no"/>
    <s v="traces of gut, incomplete  "/>
    <s v="5 to 10"/>
    <m/>
    <s v="encore cette grosse écaille jcp si c'est bien Gyrolepis"/>
    <s v="no"/>
    <m/>
  </r>
  <r>
    <s v="Cf15529"/>
    <x v="4"/>
    <s v="Thin"/>
    <m/>
    <n v="5"/>
    <n v="9"/>
    <x v="3"/>
    <s v="smooth"/>
    <s v="yes"/>
    <s v="both sides very angular "/>
    <s v="none"/>
    <m/>
    <m/>
    <s v="no"/>
    <m/>
  </r>
  <r>
    <s v="Cf15530"/>
    <x v="1"/>
    <s v="Cylindral"/>
    <m/>
    <n v="5"/>
    <n v="5"/>
    <x v="3"/>
    <s v="smooth"/>
    <s v="no"/>
    <s v="incomplete, one end rounded "/>
    <s v="&lt;5"/>
    <m/>
    <s v="scale orientation"/>
    <s v="no"/>
    <m/>
  </r>
  <r>
    <s v="Cf15531"/>
    <x v="9"/>
    <s v="Spiral"/>
    <m/>
    <n v="4"/>
    <n v="7"/>
    <x v="5"/>
    <s v="irregular"/>
    <s v="yes"/>
    <s v="scroll type  "/>
    <s v="none"/>
    <m/>
    <m/>
    <s v="no"/>
    <m/>
  </r>
  <r>
    <s v="Cf15532"/>
    <x v="4"/>
    <s v="Thin"/>
    <m/>
    <n v="5"/>
    <n v="10"/>
    <x v="1"/>
    <s v="irregular"/>
    <s v="no"/>
    <s v="one incomplete side, many traces of gut"/>
    <s v="none"/>
    <m/>
    <m/>
    <s v="no"/>
    <m/>
  </r>
  <r>
    <s v="Cf15533"/>
    <x v="1"/>
    <s v="Cylindral"/>
    <m/>
    <n v="4"/>
    <n v="5"/>
    <x v="0"/>
    <s v="smooth"/>
    <s v="no"/>
    <s v="incomplete"/>
    <s v="none"/>
    <m/>
    <m/>
    <s v="no"/>
    <m/>
  </r>
  <r>
    <s v="Cf15534"/>
    <x v="0"/>
    <s v="Spiral"/>
    <m/>
    <n v="3"/>
    <n v="5"/>
    <x v="5"/>
    <s v="irregular"/>
    <s v="no"/>
    <s v="incomplete, very small, striation in spiral"/>
    <s v="&lt;5"/>
    <m/>
    <m/>
    <s v="no"/>
    <m/>
  </r>
  <r>
    <s v="Cf15535"/>
    <x v="8"/>
    <s v="incomplete"/>
    <m/>
    <s v="unknown"/>
    <s v="unknown "/>
    <x v="2"/>
    <s v="smooth"/>
    <s v="no"/>
    <s v="incomplete, rounded"/>
    <s v="&lt;5"/>
    <m/>
    <m/>
    <s v="no"/>
    <m/>
  </r>
  <r>
    <s v="Cf15536"/>
    <x v="8"/>
    <s v="incomplete"/>
    <m/>
    <s v="unknown"/>
    <s v="unknown "/>
    <x v="2"/>
    <s v="irregular"/>
    <s v="no"/>
    <m/>
    <s v="&lt;5"/>
    <m/>
    <m/>
    <s v="no"/>
    <m/>
  </r>
  <r>
    <s v="Cf15537"/>
    <x v="0"/>
    <s v="Spiral"/>
    <m/>
    <n v="3"/>
    <n v="5"/>
    <x v="0"/>
    <s v="smooth"/>
    <s v="no"/>
    <s v="incomplete, one end rounded "/>
    <s v="other"/>
    <m/>
    <s v="got a picture too"/>
    <s v="no"/>
    <m/>
  </r>
  <r>
    <s v="Cf15538"/>
    <x v="1"/>
    <s v="Rounded"/>
    <m/>
    <n v="2"/>
    <n v="3"/>
    <x v="3"/>
    <s v="smooth"/>
    <s v="yes"/>
    <m/>
    <s v="none"/>
    <m/>
    <m/>
    <s v="no"/>
    <m/>
  </r>
  <r>
    <s v="Cf15539"/>
    <x v="1"/>
    <s v="Rounded"/>
    <m/>
    <n v="5"/>
    <n v="6"/>
    <x v="3"/>
    <s v="irregular"/>
    <s v="yes"/>
    <s v="B2 "/>
    <s v="none"/>
    <m/>
    <m/>
    <s v="no"/>
    <m/>
  </r>
  <r>
    <s v="Cf15540"/>
    <x v="1"/>
    <s v="Cylindral"/>
    <m/>
    <n v="2"/>
    <n v="5"/>
    <x v="5"/>
    <s v="smooth"/>
    <s v="no"/>
    <s v="incomplete"/>
    <s v="&lt;5"/>
    <m/>
    <m/>
    <s v="no"/>
    <m/>
  </r>
  <r>
    <s v="Cf15541"/>
    <x v="8"/>
    <s v="incomplete"/>
    <m/>
    <s v="unknown"/>
    <s v="unknown "/>
    <x v="4"/>
    <s v="smooth"/>
    <s v="no"/>
    <s v="incomplete and too small, angular "/>
    <s v="&lt;5"/>
    <m/>
    <m/>
    <s v="no"/>
    <m/>
  </r>
  <r>
    <s v="Cf15542"/>
    <x v="1"/>
    <s v="Rounded"/>
    <m/>
    <n v="3"/>
    <n v="4"/>
    <x v="0"/>
    <s v="smooth"/>
    <s v="yes"/>
    <s v="flattened "/>
    <s v="none"/>
    <m/>
    <m/>
    <s v="no"/>
    <m/>
  </r>
  <r>
    <s v="Cf9697"/>
    <x v="4"/>
    <s v="Thin"/>
    <m/>
    <n v="5"/>
    <n v="6"/>
    <x v="5"/>
    <s v="irregular"/>
    <s v="yes"/>
    <s v="rounded"/>
    <s v="&lt;5"/>
    <m/>
    <m/>
    <m/>
    <m/>
  </r>
  <r>
    <s v="Cf9702"/>
    <x v="2"/>
    <s v="irregular in shape"/>
    <m/>
    <n v="14"/>
    <n v="21"/>
    <x v="0"/>
    <s v="irregular"/>
    <s v="yes"/>
    <s v="massive, many irregularites "/>
    <s v="&lt;5"/>
    <m/>
    <s v="got a picture"/>
    <s v="maybe"/>
    <m/>
  </r>
  <r>
    <s v="Cf9704"/>
    <x v="2"/>
    <s v="irregular in shape"/>
    <m/>
    <n v="9"/>
    <n v="12"/>
    <x v="0"/>
    <s v="irregular"/>
    <s v="yes"/>
    <s v="cylindral curved "/>
    <s v="&lt;5"/>
    <m/>
    <m/>
    <s v="no"/>
    <m/>
  </r>
  <r>
    <m/>
    <x v="0"/>
    <s v="Spiral"/>
    <m/>
    <m/>
    <m/>
    <x v="5"/>
    <s v="irregular"/>
    <s v="yes"/>
    <s v="C'est le même qu'au dessous "/>
    <s v="other"/>
    <m/>
    <m/>
    <m/>
    <m/>
  </r>
  <r>
    <s v="Cf9691"/>
    <x v="0"/>
    <s v="Spiral"/>
    <m/>
    <n v="7"/>
    <n v="3"/>
    <x v="5"/>
    <s v="irregular"/>
    <s v="yes"/>
    <s v="both ends rounded"/>
    <s v="&gt;10"/>
    <s v="Gyrolepis x"/>
    <s v="x3"/>
    <s v="Emily took a picture "/>
    <m/>
  </r>
  <r>
    <s v="Cf9690"/>
    <x v="1"/>
    <s v="Cylindral"/>
    <m/>
    <n v="5"/>
    <n v="12"/>
    <x v="5"/>
    <s v="smooth"/>
    <s v="yes"/>
    <s v="one end rounded and the other tapered"/>
    <s v="5 to 10"/>
    <m/>
    <m/>
    <s v="no"/>
    <m/>
  </r>
  <r>
    <s v="Cf9662"/>
    <x v="0"/>
    <s v="Spiral"/>
    <m/>
    <n v="12"/>
    <n v="32"/>
    <x v="0"/>
    <s v="irregular"/>
    <s v="yes"/>
    <s v="one end rounded and the other has an odd shape, many irregularities and holes, several striations in spiral "/>
    <s v="&lt;5"/>
    <m/>
    <m/>
    <s v="no"/>
    <m/>
  </r>
  <r>
    <s v="Cf9663"/>
    <x v="0"/>
    <s v="Spiral"/>
    <m/>
    <n v="16"/>
    <n v="24"/>
    <x v="2"/>
    <s v="irregular"/>
    <s v="yes"/>
    <s v="both ends rounded but one has a hole, striations maybe of gut"/>
    <s v="&lt;5"/>
    <m/>
    <m/>
    <s v="no"/>
    <m/>
  </r>
  <r>
    <s v="Cf9664"/>
    <x v="0"/>
    <s v="Spiral"/>
    <m/>
    <n v="11"/>
    <n v="15"/>
    <x v="3"/>
    <s v="irregular"/>
    <s v="no"/>
    <s v="incomplete but developed spiral with many striations "/>
    <s v="none"/>
    <m/>
    <m/>
    <s v="no"/>
    <m/>
  </r>
  <r>
    <s v="Cf9665"/>
    <x v="0"/>
    <s v="Spiral"/>
    <m/>
    <n v="10"/>
    <n v="13"/>
    <x v="0"/>
    <s v="smooth"/>
    <s v="no"/>
    <s v="incomplete, one end tapered with spiral "/>
    <s v="none"/>
    <m/>
    <m/>
    <s v="no"/>
    <m/>
  </r>
  <r>
    <s v="Cf9666"/>
    <x v="0"/>
    <s v="Spiral"/>
    <m/>
    <n v="10"/>
    <n v="10"/>
    <x v="2"/>
    <s v="irregular"/>
    <s v="no"/>
    <s v="incomplete but one big striation in spiral "/>
    <s v="none"/>
    <m/>
    <m/>
    <s v="no"/>
    <m/>
  </r>
  <r>
    <s v="Cf9667"/>
    <x v="0"/>
    <s v="Spiral"/>
    <m/>
    <n v="8"/>
    <n v="16"/>
    <x v="2"/>
    <s v="smooth"/>
    <s v="yes"/>
    <s v="both ends rounded, many traces of gut and spiral striation"/>
    <s v="&lt;5"/>
    <m/>
    <m/>
    <s v="no"/>
    <m/>
  </r>
  <r>
    <s v="Cf9668"/>
    <x v="0"/>
    <s v="Spiral"/>
    <m/>
    <n v="8"/>
    <n v="11"/>
    <x v="0"/>
    <s v="smooth"/>
    <s v="no"/>
    <s v="incomplete but big spiral striations"/>
    <s v="none"/>
    <m/>
    <m/>
    <s v="no"/>
    <m/>
  </r>
  <r>
    <s v="Cf9669"/>
    <x v="3"/>
    <s v="Spiral"/>
    <m/>
    <n v="6"/>
    <n v="13"/>
    <x v="5"/>
    <s v="smooth"/>
    <s v="yes"/>
    <s v="both ends rounded, many spiral striations on the whole specimen"/>
    <s v="none"/>
    <m/>
    <m/>
    <s v="no"/>
    <m/>
  </r>
  <r>
    <s v="Cf9670"/>
    <x v="1"/>
    <s v="Cylindral"/>
    <m/>
    <n v="5"/>
    <n v="18"/>
    <x v="0"/>
    <s v="smooth"/>
    <s v="yes"/>
    <s v="both ends tapered"/>
    <s v="&gt;10"/>
    <s v="Gyrolepis"/>
    <m/>
    <s v="no"/>
    <m/>
  </r>
  <r>
    <s v="Cf9671"/>
    <x v="0"/>
    <s v="Spiral"/>
    <m/>
    <n v="7"/>
    <n v="11"/>
    <x v="0"/>
    <s v="smooth"/>
    <s v="no"/>
    <s v="incomplete, but one big spiral striation "/>
    <s v="none"/>
    <m/>
    <m/>
    <s v="no"/>
    <m/>
  </r>
  <r>
    <s v="Cf9672"/>
    <x v="0"/>
    <s v="Spiral"/>
    <m/>
    <n v="7"/>
    <n v="12"/>
    <x v="2"/>
    <s v="irregular"/>
    <s v="yes"/>
    <s v="spiral striations"/>
    <s v="&lt;5"/>
    <m/>
    <m/>
    <s v="no"/>
    <m/>
  </r>
  <r>
    <s v="Cf9673"/>
    <x v="0"/>
    <s v="Spiral"/>
    <m/>
    <n v="8"/>
    <n v="11"/>
    <x v="2"/>
    <s v="smooth"/>
    <s v="yes"/>
    <s v="spiral striations + last whorl"/>
    <s v="none"/>
    <m/>
    <m/>
    <s v="no"/>
    <m/>
  </r>
  <r>
    <s v="Cf9674"/>
    <x v="8"/>
    <s v="incomplete"/>
    <m/>
    <n v="9"/>
    <n v="5"/>
    <x v="4"/>
    <s v="irregular"/>
    <s v="no"/>
    <s v="incomplete both ends"/>
    <s v="none"/>
    <m/>
    <m/>
    <s v="no"/>
    <m/>
  </r>
  <r>
    <s v="Cf9675"/>
    <x v="0"/>
    <s v="Spiral"/>
    <m/>
    <n v="6"/>
    <n v="7"/>
    <x v="0"/>
    <s v="irregular"/>
    <s v="yes"/>
    <s v="both ends rounded, spiral striations "/>
    <s v="&lt;5"/>
    <m/>
    <m/>
    <s v="no"/>
    <m/>
  </r>
  <r>
    <s v="Cf9676"/>
    <x v="1"/>
    <s v="Cylindral"/>
    <m/>
    <n v="4"/>
    <n v="13"/>
    <x v="2"/>
    <s v="smooth"/>
    <s v="yes"/>
    <s v="both ends rounded"/>
    <s v="&lt;5"/>
    <m/>
    <m/>
    <s v="no"/>
    <m/>
  </r>
  <r>
    <s v="Cf9677"/>
    <x v="0"/>
    <s v="Spiral"/>
    <m/>
    <n v="4"/>
    <n v="7"/>
    <x v="2"/>
    <s v="smooth"/>
    <s v="no"/>
    <s v="one end rounded, incomplete"/>
    <s v="5 to 10"/>
    <s v="Gyrolepis"/>
    <m/>
    <s v="no"/>
    <m/>
  </r>
  <r>
    <m/>
    <x v="0"/>
    <s v="Spiral"/>
    <m/>
    <m/>
    <m/>
    <x v="2"/>
    <s v="smooth"/>
    <s v="no"/>
    <s v="C'est le même qu'au dessus"/>
    <s v="other"/>
    <s v="maybe Sargodon tomicus ? "/>
    <m/>
    <m/>
    <m/>
  </r>
  <r>
    <s v="Cf9678"/>
    <x v="0"/>
    <s v="Spiral"/>
    <m/>
    <n v="5"/>
    <n v="9"/>
    <x v="2"/>
    <s v="smooth"/>
    <s v="no"/>
    <s v="one end rounded, incomplete, many spiral striations"/>
    <s v="none"/>
    <m/>
    <m/>
    <s v="no"/>
    <m/>
  </r>
  <r>
    <s v="Cf9679"/>
    <x v="0"/>
    <s v="Spiral"/>
    <m/>
    <n v="4"/>
    <n v="12"/>
    <x v="5"/>
    <s v="smooth"/>
    <s v="yes"/>
    <s v=" spiral striations, in two pieces but complete, both ends rounded "/>
    <s v="&gt;10"/>
    <m/>
    <m/>
    <s v="no"/>
    <m/>
  </r>
  <r>
    <s v="Cf9680"/>
    <x v="1"/>
    <s v="Rounded"/>
    <m/>
    <n v="7"/>
    <n v="8"/>
    <x v="2"/>
    <s v="irregular"/>
    <s v="yes"/>
    <s v="rounded"/>
    <s v="&lt;5"/>
    <m/>
    <m/>
    <s v="no"/>
    <m/>
  </r>
  <r>
    <s v="Cf9681"/>
    <x v="1"/>
    <s v="Cylindral"/>
    <m/>
    <n v="4"/>
    <n v="8"/>
    <x v="4"/>
    <s v="smooth"/>
    <s v="yes"/>
    <s v="both ends rounded"/>
    <s v="none"/>
    <m/>
    <m/>
    <s v="no"/>
    <m/>
  </r>
  <r>
    <s v="Cf9682"/>
    <x v="1"/>
    <s v="Cylindral"/>
    <m/>
    <n v="5"/>
    <n v="9"/>
    <x v="5"/>
    <s v="smooth"/>
    <s v="yes"/>
    <s v="btoh ends rounded"/>
    <s v="none"/>
    <m/>
    <m/>
    <s v="no"/>
    <m/>
  </r>
  <r>
    <s v="Cf9683"/>
    <x v="9"/>
    <s v="Spiral"/>
    <m/>
    <n v="5"/>
    <n v="14"/>
    <x v="3"/>
    <s v="smooth"/>
    <s v="yes"/>
    <s v="both ends tapered, Scroll type, many traces of gut"/>
    <s v="5 to 10"/>
    <m/>
    <m/>
    <s v="no"/>
    <m/>
  </r>
  <r>
    <s v="Cf9684"/>
    <x v="9"/>
    <s v="Spiral"/>
    <m/>
    <n v="5"/>
    <n v="11"/>
    <x v="4"/>
    <s v="irregular"/>
    <s v="no"/>
    <s v="incomplete, one end tapered with spiral "/>
    <s v="&gt;10"/>
    <m/>
    <s v="scale orientation"/>
    <s v="no"/>
    <m/>
  </r>
  <r>
    <s v="Cf9685"/>
    <x v="0"/>
    <s v="Spiral"/>
    <m/>
    <n v="8"/>
    <n v="7"/>
    <x v="2"/>
    <s v="irregular"/>
    <s v="no"/>
    <s v="incomplete, poorly developed spiral "/>
    <s v="5 to 10"/>
    <m/>
    <m/>
    <s v="no"/>
    <m/>
  </r>
  <r>
    <s v="Cf9686"/>
    <x v="8"/>
    <s v="incomplete"/>
    <m/>
    <n v="8"/>
    <n v="9"/>
    <x v="2"/>
    <s v="smooth"/>
    <s v="no"/>
    <s v="incomplete, one end tapered  "/>
    <s v="&lt;5"/>
    <m/>
    <m/>
    <s v="no"/>
    <m/>
  </r>
  <r>
    <s v="Cf9687"/>
    <x v="0"/>
    <s v="Spiral"/>
    <m/>
    <n v="7"/>
    <n v="6"/>
    <x v="3"/>
    <s v="smooth"/>
    <s v="no"/>
    <s v="incomplete, one end rounded"/>
    <s v="&lt;5"/>
    <m/>
    <m/>
    <s v="no"/>
    <m/>
  </r>
  <r>
    <s v="Cf9688"/>
    <x v="1"/>
    <s v="Cylindral"/>
    <m/>
    <n v="8"/>
    <n v="9"/>
    <x v="0"/>
    <s v="smooth"/>
    <s v="yes"/>
    <s v="two pieces, probably allochtone"/>
    <s v="none"/>
    <m/>
    <m/>
    <s v="no"/>
    <m/>
  </r>
  <r>
    <s v="Cf9689"/>
    <x v="0"/>
    <s v="Spiral"/>
    <m/>
    <n v="3"/>
    <n v="10"/>
    <x v="4"/>
    <s v="smooth"/>
    <s v="yes"/>
    <s v="one big whorl"/>
    <s v="none"/>
    <m/>
    <m/>
    <s v="no"/>
    <m/>
  </r>
  <r>
    <s v="Cf9690"/>
    <x v="0"/>
    <s v="Spiral"/>
    <m/>
    <n v="7"/>
    <n v="3"/>
    <x v="2"/>
    <s v="irregular"/>
    <s v="no"/>
    <s v="incomplete"/>
    <s v="&lt;5"/>
    <m/>
    <m/>
    <s v="no"/>
    <m/>
  </r>
  <r>
    <s v="Cf9691"/>
    <x v="2"/>
    <s v="irregular in shape"/>
    <m/>
    <n v="7"/>
    <n v="10"/>
    <x v="0"/>
    <s v="irregular"/>
    <s v="yes"/>
    <s v="odd shape "/>
    <s v="none"/>
    <m/>
    <m/>
    <s v="no"/>
    <m/>
  </r>
  <r>
    <s v="Cf9692"/>
    <x v="8"/>
    <s v="incomplete"/>
    <m/>
    <n v="2"/>
    <n v="5"/>
    <x v="6"/>
    <s v="smooth"/>
    <s v="no"/>
    <s v="cylindral  "/>
    <s v="none"/>
    <m/>
    <m/>
    <s v="no"/>
    <m/>
  </r>
  <r>
    <s v="Cf9693"/>
    <x v="0"/>
    <s v="Spiral"/>
    <m/>
    <n v="6"/>
    <n v="10"/>
    <x v="0"/>
    <s v="irregular"/>
    <s v="yes"/>
    <s v="Kinda like Liassocopros but not sure, one end very tapened and the other rounded"/>
    <s v="&lt;5"/>
    <m/>
    <m/>
    <s v="no"/>
    <m/>
  </r>
  <r>
    <s v="Cf9694"/>
    <x v="2"/>
    <s v="irregular in shape"/>
    <m/>
    <n v="6"/>
    <n v="10"/>
    <x v="0"/>
    <s v="irregular"/>
    <s v="yes"/>
    <s v="odd shape, many traces and irregularities"/>
    <s v="none"/>
    <m/>
    <m/>
    <s v="no"/>
    <m/>
  </r>
  <r>
    <s v="Cf9695"/>
    <x v="1"/>
    <s v="Rounded"/>
    <m/>
    <n v="5"/>
    <n v="4"/>
    <x v="0"/>
    <s v="smooth"/>
    <s v="no"/>
    <s v="seems incomplete but round"/>
    <s v="none"/>
    <m/>
    <m/>
    <s v="no"/>
    <m/>
  </r>
  <r>
    <s v="Cf9696"/>
    <x v="1"/>
    <s v="Cylindral"/>
    <m/>
    <n v="4"/>
    <n v="5"/>
    <x v="5"/>
    <s v="smooth"/>
    <s v="no"/>
    <s v="incomplete, one end rounded"/>
    <s v="none"/>
    <m/>
    <m/>
    <s v="no"/>
    <m/>
  </r>
  <r>
    <s v="Cf9697"/>
    <x v="1"/>
    <s v="Cylindral"/>
    <m/>
    <n v="5"/>
    <n v="7"/>
    <x v="3"/>
    <s v="irregular"/>
    <s v="yes"/>
    <s v="both ends rounded"/>
    <s v="none"/>
    <m/>
    <m/>
    <s v="no"/>
    <m/>
  </r>
  <r>
    <s v="Cf9698"/>
    <x v="1"/>
    <s v="Cylindral"/>
    <m/>
    <n v="4"/>
    <n v="8"/>
    <x v="3"/>
    <s v="smooth"/>
    <s v="no"/>
    <s v="incomplete, one end rounded"/>
    <s v="none"/>
    <m/>
    <m/>
    <s v="no"/>
    <m/>
  </r>
  <r>
    <s v="Cf9699"/>
    <x v="13"/>
    <s v="Cylindral"/>
    <m/>
    <n v="3"/>
    <n v="6"/>
    <x v="4"/>
    <s v="smooth"/>
    <s v="yes"/>
    <s v="few irregularities like holes and black marks "/>
    <s v="none"/>
    <m/>
    <m/>
    <s v="no"/>
    <m/>
  </r>
  <r>
    <s v="Cf9700"/>
    <x v="1"/>
    <s v="Rounded"/>
    <m/>
    <n v="4"/>
    <n v="4"/>
    <x v="4"/>
    <s v="smooth"/>
    <s v="yes"/>
    <s v="very rounded shape "/>
    <s v="&lt;5"/>
    <m/>
    <m/>
    <s v="no"/>
    <m/>
  </r>
  <r>
    <s v="Cf9701"/>
    <x v="2"/>
    <s v="irregular in shape"/>
    <m/>
    <n v="4"/>
    <n v="6"/>
    <x v="4"/>
    <s v="irregular"/>
    <s v="yes"/>
    <s v="triangle shape"/>
    <s v="&lt;5"/>
    <m/>
    <m/>
    <s v="no"/>
    <m/>
  </r>
  <r>
    <s v="Cf9702"/>
    <x v="1"/>
    <s v="Cylindral"/>
    <m/>
    <n v="3"/>
    <n v="4"/>
    <x v="5"/>
    <s v="irregular"/>
    <s v="yes"/>
    <s v="slightly curved"/>
    <s v="&lt;5"/>
    <m/>
    <m/>
    <s v="no"/>
    <m/>
  </r>
  <r>
    <s v="Cf9703"/>
    <x v="8"/>
    <s v="incomplete"/>
    <m/>
    <s v="unknown"/>
    <s v="unknown"/>
    <x v="4"/>
    <s v="irregular"/>
    <s v="no"/>
    <s v="very incomplete"/>
    <s v="5 to 10"/>
    <m/>
    <m/>
    <s v="no"/>
    <m/>
  </r>
  <r>
    <s v="Cf9704"/>
    <x v="8"/>
    <s v="incomplete"/>
    <m/>
    <s v="unknown"/>
    <s v="unknown"/>
    <x v="5"/>
    <s v="smooth"/>
    <s v="no"/>
    <s v="very incomplete"/>
    <s v="&lt;5"/>
    <m/>
    <m/>
    <s v="no"/>
    <m/>
  </r>
  <r>
    <s v="Cf9705"/>
    <x v="8"/>
    <s v="incomplete"/>
    <m/>
    <s v="unknown"/>
    <s v="unknown"/>
    <x v="3"/>
    <s v="irregular"/>
    <s v="no"/>
    <s v="very incomplete"/>
    <s v="&lt;5"/>
    <s v="Gyrolepis"/>
    <m/>
    <s v="no"/>
    <m/>
  </r>
  <r>
    <s v="Cf9706"/>
    <x v="2"/>
    <s v="irregular in shape"/>
    <m/>
    <n v="5"/>
    <n v="9"/>
    <x v="5"/>
    <s v="irregular"/>
    <s v="no"/>
    <s v="incomplete"/>
    <s v="&lt;5"/>
    <m/>
    <m/>
    <s v="no"/>
    <m/>
  </r>
  <r>
    <s v="Cf9707"/>
    <x v="4"/>
    <s v="Thin"/>
    <m/>
    <n v="4"/>
    <n v="5"/>
    <x v="3"/>
    <s v="smooth"/>
    <s v="yes"/>
    <s v="rounded shape"/>
    <s v="none"/>
    <m/>
    <m/>
    <s v="no"/>
    <m/>
  </r>
  <r>
    <s v="Cf9708"/>
    <x v="0"/>
    <s v="Spiral"/>
    <m/>
    <n v="5"/>
    <n v="6"/>
    <x v="4"/>
    <s v="irregular"/>
    <s v="no"/>
    <s v="incomplete, one end rounded"/>
    <s v="&lt;5"/>
    <s v="Gyrolepis"/>
    <m/>
    <s v="no"/>
    <m/>
  </r>
  <r>
    <s v="Cf9709"/>
    <x v="1"/>
    <s v="Cylindral"/>
    <m/>
    <n v="3"/>
    <n v="7"/>
    <x v="2"/>
    <s v="irregular"/>
    <s v="yes"/>
    <s v="both ends tapered"/>
    <s v="&lt;5"/>
    <m/>
    <m/>
    <s v="no"/>
    <m/>
  </r>
  <r>
    <s v="Cf9716"/>
    <x v="8"/>
    <s v="incomplete"/>
    <m/>
    <s v="unknown"/>
    <s v="unknown"/>
    <x v="0"/>
    <s v="irregular"/>
    <s v="no"/>
    <s v="very incomplete"/>
    <s v="5 to 10"/>
    <m/>
    <m/>
    <s v="no"/>
    <m/>
  </r>
  <r>
    <s v="Cf9656"/>
    <x v="2"/>
    <s v="irregular in shape"/>
    <m/>
    <n v="23"/>
    <n v="34"/>
    <x v="0"/>
    <s v="irregular"/>
    <s v="yes"/>
    <s v="many striations and traces of gut, slightly flattened, massive"/>
    <s v="&lt;5"/>
    <m/>
    <m/>
    <s v="no"/>
    <m/>
  </r>
  <r>
    <s v="Cf9657"/>
    <x v="1"/>
    <s v="Cylindral"/>
    <m/>
    <n v="15"/>
    <n v="25"/>
    <x v="2"/>
    <s v="irregular"/>
    <s v="yes"/>
    <s v="many striations and traces of gut, slightly angular both sides, holes"/>
    <s v="5 to 10"/>
    <m/>
    <m/>
    <s v="no"/>
    <m/>
  </r>
  <r>
    <m/>
    <x v="1"/>
    <s v="Cylindral"/>
    <m/>
    <m/>
    <m/>
    <x v="2"/>
    <s v="irregular"/>
    <s v="yes"/>
    <s v="c'est le même qu'au dessus"/>
    <s v="bone "/>
    <s v="Bone"/>
    <s v="9mm long "/>
    <m/>
    <m/>
  </r>
  <r>
    <s v="Cf9658"/>
    <x v="2"/>
    <s v="irregular in shape"/>
    <m/>
    <n v="20"/>
    <n v="25"/>
    <x v="2"/>
    <s v="irregular"/>
    <s v="yes"/>
    <s v="many traces of gut, curved like a kidney"/>
    <s v="5 to 10"/>
    <s v="Gyrolepis"/>
    <m/>
    <s v="no"/>
    <m/>
  </r>
  <r>
    <s v="Cf9659"/>
    <x v="2"/>
    <s v="irregular in shape"/>
    <m/>
    <n v="19"/>
    <n v="19"/>
    <x v="0"/>
    <s v="irregular"/>
    <s v="no"/>
    <s v="many traces of gut, seems incomplete, big dimple on one end"/>
    <s v="&lt;5"/>
    <m/>
    <m/>
    <s v="no"/>
    <m/>
  </r>
  <r>
    <s v="Cf9660"/>
    <x v="2"/>
    <s v="irregular in shape"/>
    <m/>
    <n v="11"/>
    <n v="17"/>
    <x v="6"/>
    <s v="smooth"/>
    <s v="yes"/>
    <s v="very odd shape, many dimples, losangic shape"/>
    <s v="none"/>
    <m/>
    <m/>
    <s v="no"/>
    <m/>
  </r>
  <r>
    <s v="Cf9602"/>
    <x v="0"/>
    <s v="Spiral"/>
    <m/>
    <n v="14"/>
    <n v="23"/>
    <x v="3"/>
    <s v="irregular"/>
    <s v="no"/>
    <s v="many traces of gut, incomplete with one end rounded, two spiral striations"/>
    <s v="&lt;5"/>
    <m/>
    <m/>
    <s v="no"/>
    <m/>
  </r>
  <r>
    <s v="Cf9603"/>
    <x v="1"/>
    <s v="Cylindral"/>
    <m/>
    <n v="11"/>
    <n v="17"/>
    <x v="3"/>
    <s v="irregular"/>
    <s v="yes"/>
    <s v="littles striations but not in spiral, slightly curved, few irregularities like holes "/>
    <s v="&lt;5"/>
    <m/>
    <m/>
    <s v="no"/>
    <m/>
  </r>
  <r>
    <s v="Cf9604"/>
    <x v="4"/>
    <s v="Thin"/>
    <m/>
    <n v="13"/>
    <n v="14"/>
    <x v="3"/>
    <s v="irregular"/>
    <s v="no"/>
    <s v="rounded, probably incomplete "/>
    <s v="none"/>
    <m/>
    <m/>
    <s v="no"/>
    <m/>
  </r>
  <r>
    <s v="Cf9605"/>
    <x v="0"/>
    <s v="Spiral"/>
    <m/>
    <n v="7"/>
    <n v="12"/>
    <x v="2"/>
    <s v="irregular"/>
    <s v="yes"/>
    <s v="many spiral striations , both ends tapered "/>
    <s v="none"/>
    <m/>
    <m/>
    <s v="no"/>
    <m/>
  </r>
  <r>
    <s v="Cf9606"/>
    <x v="8"/>
    <s v="incomplete"/>
    <m/>
    <n v="17"/>
    <n v="19"/>
    <x v="2"/>
    <s v="irregular"/>
    <s v="no"/>
    <s v="many traces of gut, incomplete  "/>
    <s v="none"/>
    <m/>
    <m/>
    <s v="no"/>
    <m/>
  </r>
  <r>
    <s v="Cf9607"/>
    <x v="1"/>
    <s v="Cylindral"/>
    <m/>
    <n v="5"/>
    <n v="13"/>
    <x v="0"/>
    <s v="smooth"/>
    <s v="yes"/>
    <s v="one end rounded and the other tapered"/>
    <s v="none"/>
    <m/>
    <m/>
    <s v="no"/>
    <m/>
  </r>
  <r>
    <s v="Cf9608"/>
    <x v="1"/>
    <s v="Cylindral"/>
    <m/>
    <n v="8"/>
    <n v="11"/>
    <x v="0"/>
    <s v="irregular"/>
    <s v="no"/>
    <s v="incomplete, one end rounded"/>
    <s v="none"/>
    <m/>
    <m/>
    <s v="no"/>
    <m/>
  </r>
  <r>
    <s v="Cf9609"/>
    <x v="1"/>
    <s v="Cylindral"/>
    <m/>
    <n v="8"/>
    <n v="13"/>
    <x v="0"/>
    <s v="irregular"/>
    <s v="no"/>
    <s v="incomplete, one end rounded"/>
    <s v="none"/>
    <m/>
    <m/>
    <s v="no"/>
    <m/>
  </r>
  <r>
    <s v="Cf9610"/>
    <x v="1"/>
    <s v="Cylindral"/>
    <m/>
    <n v="4"/>
    <n v="13"/>
    <x v="5"/>
    <s v="irregular"/>
    <s v="yes"/>
    <s v="both ends tapered, angular"/>
    <s v="&lt;5"/>
    <m/>
    <m/>
    <s v="no"/>
    <m/>
  </r>
  <r>
    <s v="Cf9611"/>
    <x v="1"/>
    <s v="Cylindral"/>
    <m/>
    <n v="6"/>
    <n v="10"/>
    <x v="2"/>
    <s v="irregular"/>
    <s v="no"/>
    <s v="incomplete, one end rounded and very curved "/>
    <s v="none"/>
    <m/>
    <m/>
    <s v="no"/>
    <m/>
  </r>
  <r>
    <s v="Cf9612"/>
    <x v="0"/>
    <s v="Spiral"/>
    <m/>
    <n v="7"/>
    <n v="4"/>
    <x v="5"/>
    <s v="smooth"/>
    <s v="no"/>
    <s v="very incomplete, one spiral striation "/>
    <s v="&lt;5"/>
    <m/>
    <m/>
    <s v="no"/>
    <m/>
  </r>
  <r>
    <s v="Cf9613"/>
    <x v="9"/>
    <s v="Spiral"/>
    <m/>
    <n v="5"/>
    <n v="19"/>
    <x v="4"/>
    <s v="irregular"/>
    <s v="no"/>
    <s v="incomplete, one end is tapered, Scroll type "/>
    <s v="5 to 10"/>
    <m/>
    <m/>
    <s v="no"/>
    <m/>
  </r>
  <r>
    <s v="Cf9614"/>
    <x v="1"/>
    <s v="Cylindral"/>
    <m/>
    <n v="4"/>
    <n v="9"/>
    <x v="2"/>
    <s v="smooth"/>
    <s v="no"/>
    <s v="incomplete"/>
    <s v="none"/>
    <m/>
    <m/>
    <s v="no"/>
    <m/>
  </r>
  <r>
    <s v="Cf9615"/>
    <x v="2"/>
    <s v="irregular in shape"/>
    <m/>
    <n v="7"/>
    <n v="15"/>
    <x v="2"/>
    <s v="irregular"/>
    <s v="no"/>
    <s v="incomplete, many traces of gut and dimples"/>
    <s v="&gt;10"/>
    <m/>
    <m/>
    <s v="no"/>
    <m/>
  </r>
  <r>
    <s v="Cf9616"/>
    <x v="2"/>
    <s v="irregular in shape"/>
    <m/>
    <n v="8"/>
    <n v="15"/>
    <x v="0"/>
    <s v="irregular"/>
    <s v="yes"/>
    <s v="triangle shape, many traces of gut"/>
    <s v="&lt;5"/>
    <m/>
    <m/>
    <s v="no"/>
    <m/>
  </r>
  <r>
    <s v="Cf9617"/>
    <x v="1"/>
    <s v="Cylindral"/>
    <m/>
    <n v="7"/>
    <n v="5"/>
    <x v="4"/>
    <s v="smooth"/>
    <s v="yes"/>
    <s v="very flattened, small but complete"/>
    <s v="&lt;5"/>
    <m/>
    <m/>
    <s v="no"/>
    <m/>
  </r>
  <r>
    <s v="Cf9618"/>
    <x v="8"/>
    <s v="incomplete"/>
    <m/>
    <s v="unknown"/>
    <s v="unknown"/>
    <x v="4"/>
    <s v="irregular"/>
    <s v="no"/>
    <s v="very incomplete"/>
    <s v="&lt;5"/>
    <m/>
    <m/>
    <s v="no"/>
    <m/>
  </r>
  <r>
    <s v="Cf9619"/>
    <x v="4"/>
    <s v="Thin"/>
    <m/>
    <n v="7"/>
    <n v="5"/>
    <x v="5"/>
    <s v="irregular"/>
    <s v="no"/>
    <s v="incomplete"/>
    <s v="&lt;5"/>
    <m/>
    <m/>
    <s v="no"/>
    <m/>
  </r>
  <r>
    <s v="Cf9620"/>
    <x v="4"/>
    <s v="Thin"/>
    <m/>
    <n v="5"/>
    <n v="8"/>
    <x v="4"/>
    <s v="smooth"/>
    <s v="yes"/>
    <s v="both ends rounded"/>
    <s v="none"/>
    <m/>
    <m/>
    <s v="no"/>
    <m/>
  </r>
  <r>
    <s v="Cf9621"/>
    <x v="1"/>
    <s v="Cylindral"/>
    <m/>
    <n v="4"/>
    <n v="11"/>
    <x v="5"/>
    <s v="smooth"/>
    <s v="no"/>
    <s v="one end rounded, incomplete"/>
    <s v="none"/>
    <m/>
    <m/>
    <s v="no"/>
    <m/>
  </r>
  <r>
    <s v="Cf9622"/>
    <x v="0"/>
    <s v="Spiral"/>
    <m/>
    <n v="6"/>
    <n v="5"/>
    <x v="4"/>
    <s v="smooth"/>
    <s v="no"/>
    <s v="incomplete, two spiral striations"/>
    <s v="&lt;5"/>
    <m/>
    <m/>
    <s v="no"/>
    <m/>
  </r>
  <r>
    <s v="Cf9623"/>
    <x v="2"/>
    <s v="irregular in shape"/>
    <m/>
    <n v="3"/>
    <n v="5"/>
    <x v="4"/>
    <s v="irregular"/>
    <s v="yes"/>
    <s v="very small, slightly rounded "/>
    <s v="&lt;5"/>
    <m/>
    <m/>
    <s v="no"/>
    <m/>
  </r>
  <r>
    <s v="Cf9624"/>
    <x v="9"/>
    <s v="Spiral"/>
    <m/>
    <n v="3"/>
    <n v="5"/>
    <x v="4"/>
    <s v="smooth"/>
    <s v="yes"/>
    <s v="very small, scroll type because of the last whorl"/>
    <s v="5 to 10"/>
    <m/>
    <m/>
    <s v="no"/>
    <m/>
  </r>
  <r>
    <s v="Cf9625"/>
    <x v="8"/>
    <s v="incomplete"/>
    <m/>
    <n v="6"/>
    <n v="2"/>
    <x v="4"/>
    <s v="smooth"/>
    <s v="no"/>
    <s v="very incomplete but it is a cylindral part "/>
    <s v="none"/>
    <m/>
    <m/>
    <s v="no"/>
    <m/>
  </r>
  <r>
    <s v="Cf9626"/>
    <x v="4"/>
    <s v="Thin"/>
    <m/>
    <n v="3"/>
    <n v="5"/>
    <x v="0"/>
    <s v="smooth"/>
    <s v="yes"/>
    <s v="very small "/>
    <s v="none"/>
    <m/>
    <m/>
    <s v="no"/>
    <m/>
  </r>
  <r>
    <s v="Cf9627"/>
    <x v="1"/>
    <s v="Cylindral"/>
    <m/>
    <n v="2"/>
    <n v="4"/>
    <x v="0"/>
    <s v="smooth"/>
    <s v="yes"/>
    <s v="very small , both ends rounded "/>
    <s v="none"/>
    <m/>
    <m/>
    <s v="no"/>
    <m/>
  </r>
  <r>
    <s v="Cf9628"/>
    <x v="2"/>
    <s v="irregular in shape"/>
    <m/>
    <s v="unknown"/>
    <s v="unknown"/>
    <x v="0"/>
    <s v="smooth"/>
    <s v="yes"/>
    <s v="too small "/>
    <s v="none"/>
    <m/>
    <m/>
    <s v="no"/>
    <m/>
  </r>
  <r>
    <s v="Cf9629"/>
    <x v="8"/>
    <s v="incomplete"/>
    <m/>
    <s v="unknown"/>
    <s v="unknown"/>
    <x v="6"/>
    <s v="smooth"/>
    <s v="no"/>
    <s v="too small "/>
    <s v="none"/>
    <m/>
    <m/>
    <s v="no"/>
    <m/>
  </r>
  <r>
    <s v="Cf9630"/>
    <x v="3"/>
    <s v="Spiral"/>
    <m/>
    <n v="7"/>
    <n v="20"/>
    <x v="7"/>
    <s v="smooth"/>
    <s v="yes"/>
    <s v="both ends rounded, isopolar, spiral striations but poorly developed spiral "/>
    <s v="none"/>
    <m/>
    <m/>
    <s v="no"/>
    <m/>
  </r>
  <r>
    <s v="Cf9631 "/>
    <x v="3"/>
    <s v="Spiral"/>
    <m/>
    <n v="6"/>
    <n v="20"/>
    <x v="5"/>
    <s v="smooth"/>
    <s v="yes"/>
    <s v="both ends rounded, isopolar, many spiral striations but poorly developed spiral "/>
    <s v="none"/>
    <m/>
    <m/>
    <s v="no"/>
    <m/>
  </r>
  <r>
    <s v="Cf9632"/>
    <x v="1"/>
    <s v="Cylindral"/>
    <m/>
    <n v="11"/>
    <n v="18"/>
    <x v="5"/>
    <s v="irregular"/>
    <s v="yes"/>
    <s v="both ends rounded, isopolar, somes holes and irregularities"/>
    <s v="none"/>
    <m/>
    <m/>
    <s v="no"/>
    <m/>
  </r>
  <r>
    <s v="Cf9633"/>
    <x v="1"/>
    <s v="Cylindral"/>
    <m/>
    <n v="6"/>
    <n v="15"/>
    <x v="0"/>
    <s v="irregular"/>
    <s v="no"/>
    <s v="incomplete, one end is rounded"/>
    <s v="5 to 10"/>
    <m/>
    <m/>
    <s v="no"/>
    <m/>
  </r>
  <r>
    <s v="Cf9634"/>
    <x v="4"/>
    <s v="Thin"/>
    <m/>
    <n v="13"/>
    <n v="11"/>
    <x v="3"/>
    <s v="smooth"/>
    <s v="no"/>
    <s v="incomplete, but flattened"/>
    <s v="none"/>
    <m/>
    <m/>
    <s v="no"/>
    <m/>
  </r>
  <r>
    <s v="Cf9635"/>
    <x v="0"/>
    <s v="Spiral"/>
    <m/>
    <n v="8"/>
    <n v="9"/>
    <x v="2"/>
    <s v="smooth"/>
    <s v="yes"/>
    <s v="some traces of gut"/>
    <s v="none"/>
    <m/>
    <m/>
    <s v="no"/>
    <m/>
  </r>
  <r>
    <s v="Cf9636"/>
    <x v="1"/>
    <s v="Cylindral"/>
    <m/>
    <n v="10"/>
    <n v="12"/>
    <x v="0"/>
    <s v="irregular"/>
    <s v="yes"/>
    <s v="many traces of gut, both ends rounded, sides angular"/>
    <s v="none"/>
    <m/>
    <m/>
    <s v="no"/>
    <m/>
  </r>
  <r>
    <s v="Cf9637"/>
    <x v="2"/>
    <s v="irregular in shape"/>
    <m/>
    <n v="7"/>
    <n v="15"/>
    <x v="3"/>
    <s v="irregular"/>
    <s v="yes"/>
    <s v="odd shape, triangle dimples"/>
    <s v="none"/>
    <m/>
    <m/>
    <s v="no"/>
    <m/>
  </r>
  <r>
    <s v="Cf9638"/>
    <x v="9"/>
    <s v="Spiral"/>
    <m/>
    <n v="5"/>
    <n v="12"/>
    <x v="2"/>
    <s v="smooth"/>
    <s v="yes"/>
    <s v="scroll type, last whorl visible, many traces of gut"/>
    <s v="&lt;5"/>
    <m/>
    <m/>
    <s v="no"/>
    <m/>
  </r>
  <r>
    <s v="Cf9639"/>
    <x v="0"/>
    <s v="Spiral"/>
    <s v="Eucoprus ? "/>
    <n v="8"/>
    <n v="12"/>
    <x v="2"/>
    <s v="smooth"/>
    <s v="yes"/>
    <s v="one end rounded and the other tapered, many spiral striations"/>
    <s v="none"/>
    <m/>
    <m/>
    <s v="no"/>
    <m/>
  </r>
  <r>
    <s v="Cf9640"/>
    <x v="1"/>
    <s v="Cylindral"/>
    <m/>
    <n v="9"/>
    <n v="6"/>
    <x v="2"/>
    <s v="irregular"/>
    <s v="no"/>
    <s v="incomplete, but cylindral"/>
    <s v="&lt;5"/>
    <m/>
    <m/>
    <s v="no"/>
    <m/>
  </r>
  <r>
    <s v="Cf9641"/>
    <x v="4"/>
    <s v="Thin"/>
    <m/>
    <n v="6"/>
    <n v="13"/>
    <x v="0"/>
    <s v="irregular"/>
    <s v="yes"/>
    <s v="both ends rounded"/>
    <s v="other"/>
    <m/>
    <m/>
    <s v="no"/>
    <m/>
  </r>
  <r>
    <s v="Cf9642"/>
    <x v="0"/>
    <s v="Spiral"/>
    <m/>
    <n v="6"/>
    <n v="11"/>
    <x v="3"/>
    <s v="smooth"/>
    <s v="yes"/>
    <s v="both end rounded, two big spiral striations"/>
    <s v="none"/>
    <m/>
    <m/>
    <s v="no"/>
    <m/>
  </r>
  <r>
    <s v="Cf9643"/>
    <x v="1"/>
    <s v="Rounded"/>
    <m/>
    <n v="10"/>
    <n v="11"/>
    <x v="3"/>
    <s v="irregular"/>
    <s v="yes"/>
    <s v="very rounded shape "/>
    <s v="none"/>
    <m/>
    <m/>
    <s v="no"/>
    <m/>
  </r>
  <r>
    <s v="Cf9644"/>
    <x v="9"/>
    <s v="Spiral"/>
    <m/>
    <n v="3"/>
    <n v="8"/>
    <x v="6"/>
    <s v="irregular"/>
    <s v="yes"/>
    <s v="scroll shape"/>
    <s v="none"/>
    <m/>
    <m/>
    <s v="no"/>
    <m/>
  </r>
  <r>
    <s v="Cf9645"/>
    <x v="1"/>
    <s v="Cylindral"/>
    <m/>
    <n v="3"/>
    <n v="3"/>
    <x v="3"/>
    <s v="smooth"/>
    <s v="yes"/>
    <s v="D shape"/>
    <s v="none"/>
    <m/>
    <m/>
    <s v="no"/>
    <m/>
  </r>
  <r>
    <s v="Cf9646"/>
    <x v="0"/>
    <s v="Spiral"/>
    <m/>
    <n v="6"/>
    <n v="8"/>
    <x v="7"/>
    <s v="smooth"/>
    <s v="yes"/>
    <s v="many striations "/>
    <s v="none"/>
    <m/>
    <m/>
    <s v="no"/>
    <m/>
  </r>
  <r>
    <s v="Cf9647"/>
    <x v="2"/>
    <s v="irregular in shape"/>
    <m/>
    <n v="5"/>
    <n v="6"/>
    <x v="5"/>
    <s v="irregular"/>
    <s v="yes"/>
    <s v="many striations but not in spiral "/>
    <s v="none"/>
    <m/>
    <m/>
    <s v="no"/>
    <m/>
  </r>
  <r>
    <s v="Cf9648"/>
    <x v="8"/>
    <s v="incomplete"/>
    <m/>
    <n v="6"/>
    <n v="6"/>
    <x v="0"/>
    <s v="smooth"/>
    <s v="no"/>
    <s v="big round dimple, incomplete, end slightly tapered"/>
    <s v="&lt;5"/>
    <m/>
    <m/>
    <s v="no"/>
    <m/>
  </r>
  <r>
    <s v="Cf9649"/>
    <x v="9"/>
    <s v="Spiral"/>
    <m/>
    <n v="4"/>
    <n v="6"/>
    <x v="0"/>
    <s v="irregular"/>
    <s v="yes"/>
    <s v="scroll type, last whorl visible, many traces of gut"/>
    <s v="none"/>
    <m/>
    <m/>
    <s v="no"/>
    <m/>
  </r>
  <r>
    <s v="Cf9650"/>
    <x v="0"/>
    <s v="Spiral"/>
    <m/>
    <n v="3"/>
    <n v="4"/>
    <x v="0"/>
    <s v="irregular"/>
    <s v="no"/>
    <s v="spiral striations, incomplete, one end rounded"/>
    <s v="5 to 10"/>
    <m/>
    <m/>
    <s v="no"/>
    <m/>
  </r>
  <r>
    <s v="Cf9651"/>
    <x v="8"/>
    <s v="incomplete"/>
    <m/>
    <s v="unknown"/>
    <s v="unknown"/>
    <x v="4"/>
    <s v="irregular"/>
    <s v="no"/>
    <s v="too small and incomplete"/>
    <s v="&lt;5"/>
    <m/>
    <m/>
    <s v="no"/>
    <m/>
  </r>
  <r>
    <s v="Cf9654"/>
    <x v="4"/>
    <s v="Thin"/>
    <m/>
    <n v="3"/>
    <n v="4"/>
    <x v="3"/>
    <s v="smooth"/>
    <s v="yes"/>
    <s v="small"/>
    <s v="none"/>
    <m/>
    <m/>
    <s v="no"/>
    <m/>
  </r>
  <r>
    <s v="Cf9655"/>
    <x v="8"/>
    <s v="incomplete"/>
    <m/>
    <n v="3"/>
    <n v="2"/>
    <x v="0"/>
    <s v="smooth"/>
    <s v="no"/>
    <s v="small and incomplete"/>
    <s v="&lt;5"/>
    <m/>
    <m/>
    <s v="no"/>
    <m/>
  </r>
  <r>
    <s v="Cf9726"/>
    <x v="0"/>
    <s v="Spiral"/>
    <m/>
    <n v="13"/>
    <n v="6"/>
    <x v="3"/>
    <s v="smooth"/>
    <s v="no"/>
    <s v="incomplete, but one big spiral striation "/>
    <s v="none"/>
    <m/>
    <m/>
    <s v="no"/>
    <m/>
  </r>
  <r>
    <s v="Cf9727"/>
    <x v="8"/>
    <s v="incomplete"/>
    <m/>
    <s v="unknown"/>
    <s v="unknown"/>
    <x v="3"/>
    <s v="irregular"/>
    <s v="no"/>
    <s v="too small and incomplete"/>
    <s v="&lt;5"/>
    <m/>
    <m/>
    <s v="no"/>
    <m/>
  </r>
  <r>
    <s v="Cf9728"/>
    <x v="2"/>
    <s v="irregular in shape"/>
    <m/>
    <n v="8"/>
    <n v="9"/>
    <x v="0"/>
    <s v="irregular"/>
    <s v="yes"/>
    <s v="rounded, but many dimples "/>
    <s v="&gt;10"/>
    <s v="Gyrolepis"/>
    <m/>
    <s v="no"/>
    <m/>
  </r>
  <r>
    <s v="Cf9729"/>
    <x v="1"/>
    <s v="Cylindral"/>
    <m/>
    <n v="5"/>
    <n v="8"/>
    <x v="4"/>
    <s v="irregular"/>
    <s v="yes"/>
    <s v="slightly curved"/>
    <s v="none"/>
    <m/>
    <m/>
    <s v="no"/>
    <m/>
  </r>
  <r>
    <s v="Cf9730"/>
    <x v="2"/>
    <s v="irregular in shape"/>
    <m/>
    <n v="8"/>
    <n v="10"/>
    <x v="5"/>
    <s v="irregular"/>
    <s v="yes"/>
    <s v="slightly curved"/>
    <s v="none"/>
    <m/>
    <m/>
    <s v="no"/>
    <m/>
  </r>
  <r>
    <s v="Cf9731"/>
    <x v="4"/>
    <s v="Thin"/>
    <m/>
    <n v="7"/>
    <n v="7"/>
    <x v="0"/>
    <s v="smooth"/>
    <s v="no"/>
    <s v="incomplete, one end rounded"/>
    <s v="none"/>
    <m/>
    <m/>
    <s v="no"/>
    <m/>
  </r>
  <r>
    <s v="Cf9732"/>
    <x v="8"/>
    <s v="incomplete"/>
    <m/>
    <s v="unknown"/>
    <s v="unknown"/>
    <x v="1"/>
    <s v="irregular"/>
    <s v="no"/>
    <s v="too incomplete and small"/>
    <s v="none"/>
    <m/>
    <m/>
    <s v="no"/>
    <m/>
  </r>
  <r>
    <s v="Cf9733"/>
    <x v="8"/>
    <s v="incomplete"/>
    <m/>
    <s v="unknown"/>
    <s v="unknown"/>
    <x v="5"/>
    <s v="smooth"/>
    <s v="no"/>
    <s v="too incomplete and small"/>
    <s v="&lt;5"/>
    <m/>
    <m/>
    <s v="no"/>
    <m/>
  </r>
  <r>
    <s v="Cf9735"/>
    <x v="0"/>
    <s v="Spiral"/>
    <m/>
    <n v="2"/>
    <n v="6"/>
    <x v="4"/>
    <s v="smooth"/>
    <s v="yes"/>
    <m/>
    <s v="none"/>
    <m/>
    <m/>
    <s v="no"/>
    <m/>
  </r>
  <r>
    <s v="Cf9722"/>
    <x v="0"/>
    <s v="Spiral"/>
    <m/>
    <n v="13"/>
    <n v="14"/>
    <x v="0"/>
    <s v="irregular"/>
    <s v="no"/>
    <s v="incomplete, but visible spiral striation and structure"/>
    <s v="&lt;5"/>
    <m/>
    <m/>
    <s v="no"/>
    <m/>
  </r>
  <r>
    <s v="Cf9723"/>
    <x v="13"/>
    <s v="Cylindral"/>
    <m/>
    <n v="9"/>
    <n v="14"/>
    <x v="2"/>
    <s v="smooth"/>
    <s v="yes"/>
    <s v="odd shape but cylindral, with a dimple between the two ends"/>
    <s v="none"/>
    <m/>
    <m/>
    <s v="no"/>
    <m/>
  </r>
  <r>
    <s v="Cf9724"/>
    <x v="1"/>
    <s v="Cylindral"/>
    <m/>
    <n v="5"/>
    <n v="18"/>
    <x v="0"/>
    <s v="smooth"/>
    <s v="yes"/>
    <s v="both ends tapered"/>
    <s v="none"/>
    <m/>
    <m/>
    <s v="no"/>
    <m/>
  </r>
  <r>
    <s v="Cf9725"/>
    <x v="0"/>
    <s v="Spiral"/>
    <m/>
    <n v="4"/>
    <n v="9"/>
    <x v="0"/>
    <s v="irregular"/>
    <s v="yes"/>
    <s v="both ends rounded"/>
    <s v="5 to 10"/>
    <m/>
    <m/>
    <s v="no"/>
    <m/>
  </r>
  <r>
    <s v="Cf9717"/>
    <x v="1"/>
    <s v="Cylindral"/>
    <m/>
    <n v="7"/>
    <n v="14"/>
    <x v="0"/>
    <s v="smooth"/>
    <s v="no"/>
    <s v="incomplete, one end rounded  "/>
    <s v="&lt;5"/>
    <m/>
    <m/>
    <s v="no"/>
    <m/>
  </r>
  <r>
    <s v="Cf9718"/>
    <x v="4"/>
    <s v="Thin"/>
    <m/>
    <n v="8"/>
    <n v="16"/>
    <x v="5"/>
    <s v="smooth"/>
    <s v="yes"/>
    <s v="both ends rounded"/>
    <s v="none"/>
    <m/>
    <m/>
    <s v="no"/>
    <m/>
  </r>
  <r>
    <s v="Cf9719"/>
    <x v="1"/>
    <s v="Cylindral"/>
    <m/>
    <n v="8"/>
    <n v="17"/>
    <x v="3"/>
    <s v="smooth"/>
    <s v="no"/>
    <s v="incomplete, one end slightly tapered"/>
    <s v="none"/>
    <m/>
    <m/>
    <s v="no"/>
    <m/>
  </r>
  <r>
    <s v="Cf9720"/>
    <x v="1"/>
    <s v="Cylindral"/>
    <m/>
    <n v="7"/>
    <n v="15"/>
    <x v="0"/>
    <s v="smooth"/>
    <s v="no"/>
    <s v="incomplete"/>
    <s v="none"/>
    <m/>
    <m/>
    <s v="no"/>
    <m/>
  </r>
  <r>
    <s v="Cf9721.1"/>
    <x v="1"/>
    <s v="Rounded"/>
    <m/>
    <n v="8"/>
    <n v="10"/>
    <x v="0"/>
    <s v="irregular"/>
    <s v="yes"/>
    <s v="rounded but slightly curved"/>
    <s v="none"/>
    <m/>
    <m/>
    <s v="no"/>
    <m/>
  </r>
  <r>
    <s v="Cf9721.2"/>
    <x v="0"/>
    <s v="Spiral"/>
    <m/>
    <n v="3"/>
    <n v="9"/>
    <x v="0"/>
    <s v="irregular"/>
    <s v="yes"/>
    <s v="few spiral striations "/>
    <s v="none"/>
    <m/>
    <m/>
    <s v="no"/>
    <m/>
  </r>
  <r>
    <s v="Cf9559"/>
    <x v="0"/>
    <s v="Spiral"/>
    <m/>
    <n v="10"/>
    <n v="19"/>
    <x v="0"/>
    <s v="irregular"/>
    <s v="yes"/>
    <s v="many striation and one big spiral striation, many irregularities"/>
    <s v="&gt;10"/>
    <s v=" "/>
    <s v=" Emily said there was &quot;severnichthys-birgeria morph tooth&quot; in the box but not anymore                                                                        "/>
    <s v="no"/>
    <m/>
  </r>
  <r>
    <s v="Cf9554"/>
    <x v="3"/>
    <s v="Spiral"/>
    <m/>
    <n v="6"/>
    <n v="10"/>
    <x v="4"/>
    <s v="smooth"/>
    <s v="yes"/>
    <s v="many spiral striations, both ends rounded"/>
    <s v="none"/>
    <m/>
    <m/>
    <s v="no"/>
    <m/>
  </r>
  <r>
    <s v="Cf9558"/>
    <x v="4"/>
    <s v="Thin"/>
    <m/>
    <n v="9"/>
    <n v="19"/>
    <x v="0"/>
    <s v="smooth"/>
    <s v="yes"/>
    <s v="few traces of gut"/>
    <s v="none"/>
    <m/>
    <m/>
    <s v="no"/>
    <m/>
  </r>
  <r>
    <s v="Cf9556"/>
    <x v="1"/>
    <s v="Cylindral"/>
    <m/>
    <n v="10"/>
    <n v="15"/>
    <x v="0"/>
    <s v="irregular"/>
    <s v="yes"/>
    <s v="few striations but not in spiral "/>
    <s v="none"/>
    <m/>
    <m/>
    <s v="no"/>
    <m/>
  </r>
  <r>
    <s v="Cf9557"/>
    <x v="1"/>
    <s v="Cylindral"/>
    <m/>
    <n v="12"/>
    <n v="23"/>
    <x v="0"/>
    <s v="irregular"/>
    <s v="yes"/>
    <s v="parallel striations from on end to the other "/>
    <s v="none"/>
    <m/>
    <m/>
    <s v="no"/>
    <m/>
  </r>
  <r>
    <s v="Cf9560"/>
    <x v="4"/>
    <s v="Thin"/>
    <m/>
    <n v="4"/>
    <n v="14"/>
    <x v="2"/>
    <s v="irregular"/>
    <s v="no"/>
    <s v="maybe incomplete"/>
    <s v="none"/>
    <m/>
    <m/>
    <s v="no"/>
    <m/>
  </r>
  <r>
    <s v="Cf9561"/>
    <x v="1"/>
    <s v="Cylindral"/>
    <m/>
    <n v="3"/>
    <n v="5"/>
    <x v="1"/>
    <s v="irregular"/>
    <s v="yes"/>
    <s v="both ends rounded  "/>
    <s v="none"/>
    <m/>
    <m/>
    <s v="no"/>
    <m/>
  </r>
  <r>
    <s v="Cf9566"/>
    <x v="14"/>
    <m/>
    <m/>
    <m/>
    <m/>
    <x v="8"/>
    <m/>
    <m/>
    <m/>
    <m/>
    <m/>
    <m/>
    <s v="no"/>
    <m/>
  </r>
  <r>
    <s v="Cf9601"/>
    <x v="14"/>
    <m/>
    <m/>
    <m/>
    <m/>
    <x v="8"/>
    <m/>
    <m/>
    <m/>
    <m/>
    <m/>
    <m/>
    <s v="no"/>
    <m/>
  </r>
  <r>
    <m/>
    <x v="2"/>
    <s v="irregular in shape"/>
    <m/>
    <m/>
    <m/>
    <x v="8"/>
    <m/>
    <m/>
    <s v="Même chose qu'en dessous "/>
    <s v="fin ray "/>
    <m/>
    <m/>
    <m/>
    <m/>
  </r>
  <r>
    <m/>
    <x v="2"/>
    <s v="irregular in shape"/>
    <m/>
    <m/>
    <m/>
    <x v="8"/>
    <m/>
    <m/>
    <s v="Même chose qu'en dessous "/>
    <s v="fin ray "/>
    <m/>
    <m/>
    <m/>
    <m/>
  </r>
  <r>
    <s v="Cf9562"/>
    <x v="2"/>
    <s v="irregular in shape"/>
    <m/>
    <n v="19"/>
    <n v="28"/>
    <x v="2"/>
    <s v="irregular"/>
    <s v="yes"/>
    <s v="odd shape very irregular, many big striations but not in spiral "/>
    <s v="&gt;10"/>
    <m/>
    <m/>
    <s v="no"/>
    <m/>
  </r>
  <r>
    <s v="Cf9563"/>
    <x v="9"/>
    <s v="Spiral"/>
    <m/>
    <n v="10"/>
    <n v="30"/>
    <x v="3"/>
    <s v="irregular"/>
    <s v="no"/>
    <s v="incomplete, striations but from one end to the other"/>
    <s v="none"/>
    <m/>
    <m/>
    <s v="no"/>
    <m/>
  </r>
  <r>
    <s v="Cf9564"/>
    <x v="1"/>
    <s v="Cylindral"/>
    <m/>
    <n v="11"/>
    <n v="20"/>
    <x v="1"/>
    <s v="irregular"/>
    <s v="no"/>
    <s v="incomplete, big hole which allow us to see inside (like a tube), many traces of gut"/>
    <s v="none"/>
    <m/>
    <m/>
    <s v="no"/>
    <m/>
  </r>
  <r>
    <s v="Cf9565"/>
    <x v="1"/>
    <s v="Cylindral"/>
    <m/>
    <n v="7"/>
    <n v="13"/>
    <x v="5"/>
    <s v="smooth"/>
    <s v="no"/>
    <s v="incomplete, "/>
    <s v="none"/>
    <m/>
    <m/>
    <s v="no"/>
    <m/>
  </r>
  <r>
    <s v="Cf9567"/>
    <x v="4"/>
    <s v="Thin"/>
    <m/>
    <n v="7"/>
    <n v="15"/>
    <x v="0"/>
    <s v="smooth"/>
    <s v="no"/>
    <s v="incomplete, one end rounded"/>
    <s v="none"/>
    <m/>
    <m/>
    <s v="no"/>
    <m/>
  </r>
  <r>
    <s v="Cf9568"/>
    <x v="0"/>
    <s v="Spiral"/>
    <m/>
    <n v="6"/>
    <n v="18"/>
    <x v="3"/>
    <s v="irregular"/>
    <s v="yes"/>
    <s v="both ends rounded but flattened, many spiral striations"/>
    <s v="none"/>
    <m/>
    <m/>
    <s v="no"/>
    <m/>
  </r>
  <r>
    <s v="Cf9569"/>
    <x v="4"/>
    <s v="Thin"/>
    <m/>
    <n v="5"/>
    <n v="18"/>
    <x v="3"/>
    <s v="smooth"/>
    <s v="yes"/>
    <s v="both ends rounded but flattened, one striation but not in spiral"/>
    <s v="none"/>
    <m/>
    <m/>
    <s v="no"/>
    <m/>
  </r>
  <r>
    <s v="Cf9570"/>
    <x v="1"/>
    <s v="Cylindral"/>
    <m/>
    <n v="6"/>
    <n v="16"/>
    <x v="5"/>
    <s v="irregular"/>
    <s v="yes"/>
    <s v="one end is more tapened than the other, many traces of gut"/>
    <s v="none"/>
    <m/>
    <m/>
    <s v="no"/>
    <m/>
  </r>
  <r>
    <s v="Cf9571"/>
    <x v="0"/>
    <s v="Spiral"/>
    <m/>
    <n v="6"/>
    <n v="11"/>
    <x v="5"/>
    <s v="smooth"/>
    <s v="no"/>
    <s v="incomplete, one end rounded, fex spiral striations"/>
    <s v="&lt;5"/>
    <m/>
    <m/>
    <s v="no"/>
    <m/>
  </r>
  <r>
    <s v="Cf9572"/>
    <x v="1"/>
    <s v="Cylindral"/>
    <m/>
    <n v="6"/>
    <n v="13"/>
    <x v="3"/>
    <s v="irregular"/>
    <s v="yes"/>
    <s v="both ends rounded but angular"/>
    <s v="&lt;5"/>
    <m/>
    <m/>
    <s v="no"/>
    <m/>
  </r>
  <r>
    <s v="Cf9573"/>
    <x v="0"/>
    <s v="Spiral"/>
    <m/>
    <n v="6"/>
    <n v="9"/>
    <x v="4"/>
    <s v="irregular"/>
    <s v="no"/>
    <s v="incomplete but spiral striations "/>
    <s v="5 to 10"/>
    <s v="Gyrolepis"/>
    <m/>
    <s v="no"/>
    <m/>
  </r>
  <r>
    <s v="Cf9574"/>
    <x v="4"/>
    <s v="Thin"/>
    <m/>
    <n v="10"/>
    <n v="9"/>
    <x v="4"/>
    <s v="smooth"/>
    <s v="no"/>
    <s v="incomplete"/>
    <s v="none"/>
    <m/>
    <m/>
    <s v="no"/>
    <m/>
  </r>
  <r>
    <s v="Cf9575"/>
    <x v="1"/>
    <s v="Cylindral"/>
    <m/>
    <n v="5"/>
    <n v="12"/>
    <x v="5"/>
    <s v="irregular"/>
    <s v="yes"/>
    <s v="both ends rounded"/>
    <s v="none"/>
    <m/>
    <m/>
    <s v="no"/>
    <m/>
  </r>
  <r>
    <s v="Cf9576"/>
    <x v="2"/>
    <s v="irregular in shape"/>
    <m/>
    <n v="7"/>
    <n v="15"/>
    <x v="2"/>
    <s v="smooth"/>
    <s v="yes"/>
    <s v="cylindral but curved at one end, L shape"/>
    <s v="&lt;5"/>
    <m/>
    <m/>
    <s v="no"/>
    <m/>
  </r>
  <r>
    <s v="Cf9577"/>
    <x v="1"/>
    <s v="Cylindral"/>
    <m/>
    <n v="6"/>
    <n v="10"/>
    <x v="4"/>
    <s v="smooth"/>
    <s v="yes"/>
    <s v="both ends rounded"/>
    <s v="&gt;10"/>
    <m/>
    <s v="scale orientation"/>
    <s v="no"/>
    <m/>
  </r>
  <r>
    <s v="Cf9578"/>
    <x v="1"/>
    <s v="Cylindral"/>
    <m/>
    <n v="5"/>
    <n v="9"/>
    <x v="0"/>
    <s v="smooth"/>
    <s v="yes"/>
    <s v="both ends rounded"/>
    <s v="none"/>
    <m/>
    <m/>
    <s v="no"/>
    <m/>
  </r>
  <r>
    <s v="Cf9579"/>
    <x v="1"/>
    <s v="Cylindral"/>
    <m/>
    <n v="7"/>
    <n v="4"/>
    <x v="2"/>
    <s v="smooth"/>
    <s v="no"/>
    <s v="incomplete but cylindral"/>
    <s v="none"/>
    <m/>
    <m/>
    <s v="no"/>
    <m/>
  </r>
  <r>
    <s v="Cf9580"/>
    <x v="1"/>
    <s v="Rounded"/>
    <m/>
    <n v="8"/>
    <n v="7"/>
    <x v="2"/>
    <s v="irregular"/>
    <s v="yes"/>
    <s v="rounded"/>
    <s v="none"/>
    <m/>
    <m/>
    <s v="no"/>
    <m/>
  </r>
  <r>
    <s v="Cf9581"/>
    <x v="8"/>
    <s v="incomplete"/>
    <m/>
    <n v="7"/>
    <n v="6"/>
    <x v="4"/>
    <s v="smooth"/>
    <s v="no"/>
    <s v="incomplete "/>
    <s v="none"/>
    <m/>
    <m/>
    <s v="no"/>
    <m/>
  </r>
  <r>
    <s v="Cf9582"/>
    <x v="4"/>
    <s v="Thin"/>
    <m/>
    <n v="5"/>
    <n v="10"/>
    <x v="3"/>
    <s v="smooth"/>
    <s v="yes"/>
    <m/>
    <s v="none"/>
    <m/>
    <m/>
    <s v="no"/>
    <m/>
  </r>
  <r>
    <s v="Cf9583"/>
    <x v="8"/>
    <s v="incomplete"/>
    <m/>
    <n v="6"/>
    <n v="6"/>
    <x v="4"/>
    <s v="irregular"/>
    <s v="no"/>
    <s v="incomplete but one end rounded"/>
    <s v="&lt;5"/>
    <m/>
    <m/>
    <s v="no"/>
    <m/>
  </r>
  <r>
    <s v="Cf9584"/>
    <x v="1"/>
    <s v="Cylindral"/>
    <m/>
    <n v="10"/>
    <n v="5"/>
    <x v="5"/>
    <s v="irregular"/>
    <s v="no"/>
    <s v="incomplete but one end rounded"/>
    <s v="&lt;5"/>
    <m/>
    <m/>
    <s v="no"/>
    <m/>
  </r>
  <r>
    <s v="Cf9585"/>
    <x v="2"/>
    <s v="irregular in shape"/>
    <m/>
    <n v="4"/>
    <n v="5"/>
    <x v="3"/>
    <s v="smooth"/>
    <s v="yes"/>
    <s v="kidney shape but small"/>
    <s v="none"/>
    <m/>
    <m/>
    <s v="no"/>
    <m/>
  </r>
  <r>
    <s v="Cf9586"/>
    <x v="4"/>
    <s v="Thin"/>
    <m/>
    <n v="4"/>
    <n v="10"/>
    <x v="5"/>
    <s v="irregular"/>
    <s v="yes"/>
    <s v="tear shape"/>
    <s v="&lt;5"/>
    <m/>
    <m/>
    <s v="no"/>
    <m/>
  </r>
  <r>
    <s v="Cf9587"/>
    <x v="8"/>
    <s v="incomplete"/>
    <m/>
    <s v="unknown"/>
    <s v="unknown"/>
    <x v="6"/>
    <s v="smooth"/>
    <s v="no"/>
    <s v="very incomplete"/>
    <s v="none"/>
    <m/>
    <m/>
    <s v="no"/>
    <m/>
  </r>
  <r>
    <s v="Cf9589"/>
    <x v="4"/>
    <s v="Thin"/>
    <m/>
    <n v="7"/>
    <n v="10"/>
    <x v="5"/>
    <s v="irregular"/>
    <s v="no"/>
    <s v="incomplete but flattened"/>
    <s v="&gt;10"/>
    <s v="Gyrolepis"/>
    <m/>
    <s v="no"/>
    <m/>
  </r>
  <r>
    <s v="Cf9590"/>
    <x v="4"/>
    <s v="Thin"/>
    <m/>
    <n v="3"/>
    <n v="8"/>
    <x v="4"/>
    <s v="smooth"/>
    <s v="yes"/>
    <s v="both ends rounded"/>
    <s v="none"/>
    <m/>
    <m/>
    <s v="no"/>
    <m/>
  </r>
  <r>
    <s v="Cf9591"/>
    <x v="8"/>
    <s v="incomplete"/>
    <m/>
    <s v="unknown"/>
    <s v="unknown"/>
    <x v="3"/>
    <s v="irregular"/>
    <s v="no"/>
    <s v="too small and incomplete"/>
    <s v="5 to 10"/>
    <m/>
    <m/>
    <s v="no"/>
    <m/>
  </r>
  <r>
    <m/>
    <x v="8"/>
    <s v="incomplete"/>
    <m/>
    <m/>
    <m/>
    <x v="8"/>
    <m/>
    <m/>
    <s v="La même chose qu'au dessus "/>
    <s v="fin ray "/>
    <s v="Fin ray "/>
    <s v="F1 Type"/>
    <m/>
    <m/>
  </r>
  <r>
    <s v="Cf9592"/>
    <x v="1"/>
    <s v="Cylindral"/>
    <m/>
    <n v="5"/>
    <n v="8"/>
    <x v="0"/>
    <s v="irregular"/>
    <s v="yes"/>
    <s v="many traces of gut (striations from one end to the other)"/>
    <s v="&lt;5"/>
    <m/>
    <m/>
    <s v="no"/>
    <m/>
  </r>
  <r>
    <s v="Cf9594"/>
    <x v="1"/>
    <s v="Cylindral"/>
    <m/>
    <n v="7"/>
    <n v="5"/>
    <x v="4"/>
    <s v="smooth"/>
    <s v="no"/>
    <s v="incomplete but cylindral"/>
    <s v="none"/>
    <m/>
    <m/>
    <s v="no"/>
    <m/>
  </r>
  <r>
    <s v="Cf9595"/>
    <x v="9"/>
    <s v="Spiral"/>
    <m/>
    <n v="4"/>
    <n v="11"/>
    <x v="1"/>
    <s v="irregular"/>
    <s v="yes"/>
    <s v="both ends tapered "/>
    <s v="5 to 10"/>
    <s v="Gyrolepis"/>
    <m/>
    <s v="no"/>
    <m/>
  </r>
  <r>
    <s v="Cf9596"/>
    <x v="2"/>
    <s v="irregular in shape"/>
    <m/>
    <n v="5"/>
    <n v="6"/>
    <x v="4"/>
    <s v="irregular"/>
    <s v="yes"/>
    <s v="cylindral but curved  "/>
    <s v="&lt;5"/>
    <m/>
    <m/>
    <s v="no"/>
    <m/>
  </r>
  <r>
    <s v="Cf9597"/>
    <x v="8"/>
    <s v="incomplete"/>
    <m/>
    <s v="unknown"/>
    <s v="unknown"/>
    <x v="6"/>
    <s v="irregular"/>
    <s v="no"/>
    <s v="too small and incomplete"/>
    <s v="none"/>
    <m/>
    <m/>
    <s v="no"/>
    <m/>
  </r>
  <r>
    <s v="Cf9598"/>
    <x v="8"/>
    <s v="incomplete"/>
    <m/>
    <s v="unknown"/>
    <s v="unknown"/>
    <x v="4"/>
    <s v="irregular"/>
    <s v="no"/>
    <s v="too small and incomplete"/>
    <s v="none"/>
    <m/>
    <m/>
    <s v="no"/>
    <m/>
  </r>
  <r>
    <s v="Cf9599"/>
    <x v="2"/>
    <s v="irregular in shape"/>
    <m/>
    <n v="4"/>
    <n v="6"/>
    <x v="5"/>
    <s v="irregular"/>
    <s v="yes"/>
    <s v="triangle shape"/>
    <s v="none"/>
    <m/>
    <m/>
    <s v="no"/>
    <m/>
  </r>
  <r>
    <s v="Cf9600"/>
    <x v="8"/>
    <s v="incomplete"/>
    <m/>
    <s v="unknown"/>
    <s v="unknown"/>
    <x v="4"/>
    <s v="irregular"/>
    <s v="no"/>
    <s v="too small and incomplete"/>
    <s v="none"/>
    <m/>
    <m/>
    <s v="no"/>
    <m/>
  </r>
  <r>
    <s v="Cf9601"/>
    <x v="0"/>
    <s v="Spiral"/>
    <m/>
    <n v="2"/>
    <n v="5"/>
    <x v="0"/>
    <s v="smooth"/>
    <s v="yes"/>
    <s v="pear shape"/>
    <s v="none"/>
    <m/>
    <m/>
    <s v="no"/>
    <m/>
  </r>
  <r>
    <s v="Cf10298"/>
    <x v="2"/>
    <s v="irregular in shape"/>
    <m/>
    <n v="24"/>
    <n v="28"/>
    <x v="9"/>
    <s v="irregular"/>
    <s v="yes"/>
    <s v="triangle shape, massive"/>
    <s v="&lt;5"/>
    <m/>
    <m/>
    <s v="no"/>
    <m/>
  </r>
  <r>
    <m/>
    <x v="2"/>
    <s v="irregular in shape"/>
    <m/>
    <m/>
    <m/>
    <x v="8"/>
    <m/>
    <m/>
    <s v="C'est la même chose qu'au dessus "/>
    <s v="bone "/>
    <m/>
    <m/>
    <m/>
    <m/>
  </r>
  <r>
    <m/>
    <x v="2"/>
    <s v="irregular in shape"/>
    <m/>
    <m/>
    <m/>
    <x v="8"/>
    <m/>
    <m/>
    <s v="C'est la même chose qu'au dessus "/>
    <s v="bone "/>
    <m/>
    <m/>
    <m/>
    <m/>
  </r>
  <r>
    <m/>
    <x v="2"/>
    <s v="irregular in shape"/>
    <m/>
    <m/>
    <m/>
    <x v="8"/>
    <m/>
    <m/>
    <s v="C'est la même chose qu'au dessus "/>
    <s v="bone "/>
    <m/>
    <m/>
    <m/>
    <m/>
  </r>
  <r>
    <s v="Cf9943"/>
    <x v="1"/>
    <s v="Cylindral"/>
    <s v="Eucoprus? "/>
    <n v="22"/>
    <n v="24"/>
    <x v="0"/>
    <s v="irregular"/>
    <s v="yes"/>
    <s v="one end rounded and the other slightly tapered as a triangle"/>
    <s v="&gt;10"/>
    <m/>
    <m/>
    <s v="no"/>
    <m/>
  </r>
  <r>
    <s v="Cf9977"/>
    <x v="2"/>
    <s v="irregular in shape"/>
    <m/>
    <n v="8"/>
    <n v="13"/>
    <x v="0"/>
    <s v="irregular"/>
    <s v="yes"/>
    <s v="odd shape very angulate, very specific texture"/>
    <s v="none"/>
    <m/>
    <m/>
    <s v="no"/>
    <m/>
  </r>
  <r>
    <s v="Cf10044"/>
    <x v="2"/>
    <s v="irregular in shape"/>
    <m/>
    <n v="2"/>
    <n v="4"/>
    <x v="6"/>
    <s v="smooth"/>
    <s v="yes"/>
    <s v="pyramidal shape "/>
    <s v="none"/>
    <m/>
    <m/>
    <s v="no"/>
    <m/>
  </r>
  <r>
    <s v="Cf10035"/>
    <x v="0"/>
    <s v="Spiral"/>
    <m/>
    <n v="6"/>
    <n v="21"/>
    <x v="0"/>
    <s v="smooth"/>
    <s v="yes"/>
    <s v="odd shape, spiral striations "/>
    <s v="none"/>
    <m/>
    <m/>
    <s v="no"/>
    <m/>
  </r>
  <r>
    <s v="Cf10036"/>
    <x v="1"/>
    <s v="Cylindral"/>
    <m/>
    <n v="8"/>
    <n v="13"/>
    <x v="7"/>
    <s v="smooth"/>
    <s v="yes"/>
    <s v="very angular, both ends rounded but one very flattened"/>
    <s v="&lt;5"/>
    <m/>
    <m/>
    <s v="no"/>
    <m/>
  </r>
  <r>
    <s v="Cf10037"/>
    <x v="1"/>
    <s v="Cylindral"/>
    <m/>
    <n v="5"/>
    <n v="14"/>
    <x v="10"/>
    <s v="smooth"/>
    <s v="yes"/>
    <s v="both ends rounded"/>
    <s v="none"/>
    <m/>
    <m/>
    <s v="no"/>
    <m/>
  </r>
  <r>
    <s v="Cf10032"/>
    <x v="1"/>
    <s v="Cylindral"/>
    <m/>
    <n v="9"/>
    <n v="13"/>
    <x v="0"/>
    <s v="smooth"/>
    <s v="no"/>
    <s v="incomplete, one end rounded"/>
    <s v="&lt;5"/>
    <m/>
    <m/>
    <s v="no"/>
    <m/>
  </r>
  <r>
    <s v="Cf10033"/>
    <x v="9"/>
    <s v="Spiral"/>
    <m/>
    <n v="8"/>
    <n v="18"/>
    <x v="0"/>
    <s v="irregular"/>
    <s v="no"/>
    <s v="incomplete, one end rounded, visible last whorl, traces of gut"/>
    <s v="&lt;5"/>
    <m/>
    <m/>
    <s v="no"/>
    <m/>
  </r>
  <r>
    <s v="Cf10034"/>
    <x v="1"/>
    <s v="Cylindral"/>
    <m/>
    <n v="5"/>
    <n v="12"/>
    <x v="0"/>
    <s v="irregular"/>
    <s v="no"/>
    <s v="one side is broken "/>
    <s v="&lt;5"/>
    <m/>
    <m/>
    <s v="no"/>
    <m/>
  </r>
  <r>
    <s v="Cf9841"/>
    <x v="1"/>
    <s v="Cylindral"/>
    <s v="Eucoprus like "/>
    <n v="26"/>
    <n v="35"/>
    <x v="3"/>
    <s v="irregular"/>
    <s v="yes"/>
    <s v="one end rounded and the other slightly tapered, one side is darker than the other, massive "/>
    <s v="none"/>
    <m/>
    <m/>
    <s v="no"/>
    <m/>
  </r>
  <r>
    <s v="Cf9842"/>
    <x v="2"/>
    <s v="irregular in shape"/>
    <m/>
    <n v="27"/>
    <n v="44"/>
    <x v="3"/>
    <s v="irregular"/>
    <s v="yes"/>
    <s v="many irregularities like holes and dimples, very irregular surface, both ends are tapened "/>
    <s v="5 to 10"/>
    <m/>
    <m/>
    <s v="no"/>
    <m/>
  </r>
  <r>
    <s v="Cf9843"/>
    <x v="1"/>
    <s v="Cylindral"/>
    <m/>
    <n v="15"/>
    <n v="26"/>
    <x v="11"/>
    <s v="irregular"/>
    <s v="no"/>
    <s v="incomplete, one end rounded but irregular, many striations from one end to the other "/>
    <s v="&lt;5"/>
    <m/>
    <m/>
    <s v="no"/>
    <m/>
  </r>
  <r>
    <s v="Cf9844"/>
    <x v="1"/>
    <s v="Cylindral"/>
    <m/>
    <n v="11"/>
    <n v="27"/>
    <x v="7"/>
    <s v="irregular"/>
    <s v="yes"/>
    <s v="one end rounded and the other slightly tapered"/>
    <s v="5 to 10"/>
    <m/>
    <m/>
    <s v="no"/>
    <m/>
  </r>
  <r>
    <s v="Cf9845"/>
    <x v="1"/>
    <s v="Cylindral"/>
    <m/>
    <n v="9"/>
    <n v="21"/>
    <x v="7"/>
    <s v="smooth"/>
    <s v="yes"/>
    <s v="both ends rounded, many traces of gut but smooth, on two parts (broken)"/>
    <s v="none"/>
    <m/>
    <m/>
    <s v="no"/>
    <m/>
  </r>
  <r>
    <s v="Cf9846"/>
    <x v="4"/>
    <s v="Thin"/>
    <m/>
    <n v="11"/>
    <n v="26"/>
    <x v="3"/>
    <s v="irregular"/>
    <s v="yes"/>
    <s v="one end rounded and the oter flattened"/>
    <s v="none"/>
    <m/>
    <m/>
    <s v="no"/>
    <m/>
  </r>
  <r>
    <s v="Cf9847"/>
    <x v="1"/>
    <s v="Cylindral"/>
    <m/>
    <n v="10"/>
    <n v="23"/>
    <x v="0"/>
    <s v="irregular"/>
    <s v="yes"/>
    <s v="many traces"/>
    <s v="none"/>
    <m/>
    <m/>
    <s v="no"/>
    <m/>
  </r>
  <r>
    <s v="Cf9848"/>
    <x v="3"/>
    <s v="Spiral"/>
    <m/>
    <n v="8"/>
    <n v="19"/>
    <x v="5"/>
    <s v="irregular"/>
    <s v="yes"/>
    <s v="one big spiral striation"/>
    <s v="&lt;5"/>
    <m/>
    <m/>
    <s v="no"/>
    <m/>
  </r>
  <r>
    <s v="Cf9849"/>
    <x v="2"/>
    <s v="irregular in shape"/>
    <m/>
    <n v="8"/>
    <n v="12"/>
    <x v="12"/>
    <s v="irregular"/>
    <s v="yes"/>
    <s v="very uncommon shape, like many littles balls glued together"/>
    <s v="&lt;5"/>
    <m/>
    <m/>
    <s v="no"/>
    <m/>
  </r>
  <r>
    <s v="Cf9850"/>
    <x v="1"/>
    <s v="Cylindral"/>
    <m/>
    <n v="7"/>
    <n v="23"/>
    <x v="5"/>
    <s v="irregular"/>
    <s v="yes"/>
    <s v="in two parts (broken), the inside is brown "/>
    <s v="none"/>
    <m/>
    <m/>
    <s v="no"/>
    <m/>
  </r>
  <r>
    <s v="Cf9851"/>
    <x v="1"/>
    <s v="Rounded"/>
    <m/>
    <n v="11"/>
    <n v="10"/>
    <x v="3"/>
    <s v="irregular"/>
    <s v="yes"/>
    <s v="both ends flattened, many irregularities"/>
    <s v="none"/>
    <m/>
    <m/>
    <s v="no"/>
    <m/>
  </r>
  <r>
    <s v="Cf9852"/>
    <x v="9"/>
    <s v="Spiral"/>
    <m/>
    <n v="10"/>
    <n v="24"/>
    <x v="0"/>
    <s v="smooth"/>
    <s v="no"/>
    <s v="incomplete, but visible last whorl, many dimples"/>
    <s v="5 to 10"/>
    <m/>
    <m/>
    <s v="no"/>
    <m/>
  </r>
  <r>
    <s v="Cf9853"/>
    <x v="1"/>
    <s v="Cylindral"/>
    <m/>
    <n v="6"/>
    <n v="19"/>
    <x v="0"/>
    <s v="irregular"/>
    <s v="yes"/>
    <s v="both ends rounded "/>
    <s v="none"/>
    <m/>
    <m/>
    <s v="no"/>
    <m/>
  </r>
  <r>
    <s v="Cf9854"/>
    <x v="2"/>
    <s v="irregular in shape"/>
    <m/>
    <n v="14"/>
    <n v="20"/>
    <x v="5"/>
    <s v="irregular"/>
    <s v="yes"/>
    <s v="odd shape, many irregularities, very angulate shape "/>
    <s v="none"/>
    <m/>
    <m/>
    <s v="no"/>
    <m/>
  </r>
  <r>
    <s v="Cf9855"/>
    <x v="4"/>
    <s v="Thin"/>
    <m/>
    <n v="13"/>
    <n v="20"/>
    <x v="2"/>
    <s v="smooth"/>
    <s v="yes"/>
    <s v="triangle shape  "/>
    <s v="none"/>
    <m/>
    <m/>
    <s v="no"/>
    <m/>
  </r>
  <r>
    <s v="Cf9856"/>
    <x v="9"/>
    <s v="Spiral"/>
    <m/>
    <n v="6"/>
    <n v="22"/>
    <x v="3"/>
    <s v="irregular"/>
    <s v="yes"/>
    <s v="visible last whorl "/>
    <s v="5 to 10"/>
    <s v="round scales"/>
    <m/>
    <s v="no"/>
    <m/>
  </r>
  <r>
    <s v="Cf9857"/>
    <x v="1"/>
    <s v="Cylindral"/>
    <m/>
    <n v="8"/>
    <n v="15"/>
    <x v="0"/>
    <s v="smooth"/>
    <s v="no"/>
    <s v="one side is darker than the other, incomplete, one end is rounded , many traces of gut "/>
    <s v="none"/>
    <m/>
    <m/>
    <s v="no"/>
    <m/>
  </r>
  <r>
    <s v="Cf9858"/>
    <x v="1"/>
    <s v="Cylindral"/>
    <m/>
    <n v="7"/>
    <n v="17"/>
    <x v="5"/>
    <s v="smooth"/>
    <s v="yes"/>
    <s v="a bit irregular because of many littles striations but not in spiral "/>
    <s v="none"/>
    <m/>
    <m/>
    <s v="no"/>
    <m/>
  </r>
  <r>
    <s v="Cf9859"/>
    <x v="1"/>
    <s v="Cylindral"/>
    <m/>
    <n v="7"/>
    <n v="17"/>
    <x v="0"/>
    <s v="irregular"/>
    <s v="no"/>
    <s v="one end is incompleten the other is rounded"/>
    <s v="&lt;5"/>
    <m/>
    <m/>
    <s v="no"/>
    <m/>
  </r>
  <r>
    <s v="Cf9860"/>
    <x v="0"/>
    <s v="Spiral"/>
    <m/>
    <n v="8"/>
    <n v="16"/>
    <x v="3"/>
    <s v="smooth"/>
    <s v="yes"/>
    <s v="two spirals striations, both ends tapered"/>
    <s v="none"/>
    <m/>
    <m/>
    <s v="no"/>
    <m/>
  </r>
  <r>
    <s v="Cf9861"/>
    <x v="2"/>
    <s v="irregular in shape"/>
    <m/>
    <n v="11"/>
    <n v="15"/>
    <x v="2"/>
    <s v="smooth"/>
    <s v="yes"/>
    <s v="rounded but one side is very angular like a triangle shape "/>
    <s v="none"/>
    <m/>
    <m/>
    <s v="no"/>
    <m/>
  </r>
  <r>
    <s v="Cf9862"/>
    <x v="8"/>
    <s v="incomplete"/>
    <m/>
    <n v="15"/>
    <n v="12"/>
    <x v="3"/>
    <s v="smooth"/>
    <s v="no"/>
    <s v="many traces, incomplete but looks cylindral flattened"/>
    <s v="none"/>
    <m/>
    <m/>
    <s v="no"/>
    <m/>
  </r>
  <r>
    <s v="Cf9863"/>
    <x v="1"/>
    <s v="Cylindral"/>
    <m/>
    <n v="10"/>
    <n v="11"/>
    <x v="0"/>
    <s v="smooth"/>
    <s v="no"/>
    <s v="incomplete"/>
    <s v="5 to 10"/>
    <s v="round scales"/>
    <m/>
    <s v="no"/>
    <m/>
  </r>
  <r>
    <s v="Cf9864"/>
    <x v="0"/>
    <s v="Spiral"/>
    <m/>
    <n v="6"/>
    <n v="13"/>
    <x v="0"/>
    <s v="irregular"/>
    <s v="no"/>
    <s v="many spiral striations, incomplete, one end rounded"/>
    <s v="&gt;10"/>
    <m/>
    <m/>
    <s v="no"/>
    <m/>
  </r>
  <r>
    <s v="Cf9865"/>
    <x v="8"/>
    <s v="incomplete"/>
    <m/>
    <n v="8"/>
    <n v="7"/>
    <x v="0"/>
    <s v="irregular"/>
    <s v="no"/>
    <s v="incomplete, but one big spiral striation maybe a F type "/>
    <s v="5 to 10"/>
    <s v="Gyrolepis"/>
    <m/>
    <s v="no"/>
    <m/>
  </r>
  <r>
    <s v="Cf9866"/>
    <x v="2"/>
    <s v="irregular in shape"/>
    <m/>
    <n v="8"/>
    <n v="17"/>
    <x v="5"/>
    <s v="smooth"/>
    <s v="yes"/>
    <s v="odd shape with big dimples both sides, triangular shape "/>
    <s v="none"/>
    <m/>
    <m/>
    <s v="no"/>
    <m/>
  </r>
  <r>
    <s v="Cf9867"/>
    <x v="1"/>
    <s v="Cylindral"/>
    <m/>
    <n v="6"/>
    <n v="13"/>
    <x v="5"/>
    <s v="smooth"/>
    <s v="yes"/>
    <s v="many striations but not in spiral "/>
    <s v="none"/>
    <m/>
    <m/>
    <s v="no"/>
    <m/>
  </r>
  <r>
    <s v="Cf9868"/>
    <x v="9"/>
    <s v="Spiral"/>
    <m/>
    <n v="6"/>
    <n v="13"/>
    <x v="0"/>
    <s v="irregular"/>
    <s v="no"/>
    <s v="incomplete, one end rounded, visible last whorl, traces of gut"/>
    <s v="5 to 10"/>
    <m/>
    <m/>
    <s v="no"/>
    <m/>
  </r>
  <r>
    <s v="Cf9869"/>
    <x v="1"/>
    <s v="Cylindral"/>
    <m/>
    <n v="3"/>
    <n v="10"/>
    <x v="7"/>
    <s v="smooth"/>
    <s v="yes"/>
    <s v="one end rounded and the other very flattened, striations but not in spiral "/>
    <s v="none"/>
    <m/>
    <m/>
    <s v="no"/>
    <m/>
  </r>
  <r>
    <s v="Cf9870"/>
    <x v="2"/>
    <s v="irregular in shape"/>
    <m/>
    <n v="8"/>
    <n v="16"/>
    <x v="2"/>
    <s v="smooth"/>
    <s v="yes"/>
    <s v="triangular shape, flattened"/>
    <s v="&lt;5"/>
    <m/>
    <m/>
    <s v="no"/>
    <m/>
  </r>
  <r>
    <s v="Cf9871"/>
    <x v="1"/>
    <s v="Cylindral"/>
    <m/>
    <n v="8"/>
    <n v="12"/>
    <x v="0"/>
    <s v="smooth"/>
    <s v="yes"/>
    <s v="both ends rounded, many striations but not in spiral "/>
    <s v="5 to 10"/>
    <m/>
    <m/>
    <s v="no"/>
    <m/>
  </r>
  <r>
    <s v="Cf9872"/>
    <x v="1"/>
    <s v="Cylindral"/>
    <m/>
    <n v="4"/>
    <n v="11"/>
    <x v="0"/>
    <s v="irregular"/>
    <s v="yes"/>
    <s v="both ends rounded, many traces "/>
    <s v="none"/>
    <m/>
    <m/>
    <s v="no"/>
    <m/>
  </r>
  <r>
    <s v="Cf9873"/>
    <x v="1"/>
    <s v="Cylindral"/>
    <m/>
    <n v="7"/>
    <n v="12"/>
    <x v="5"/>
    <s v="irregular"/>
    <s v="no"/>
    <s v="incomplete, one end rounded but irregular  "/>
    <s v="&lt;5"/>
    <m/>
    <m/>
    <s v="no"/>
    <m/>
  </r>
  <r>
    <s v="Cf9874"/>
    <x v="1"/>
    <s v="Cylindral"/>
    <m/>
    <n v="5"/>
    <n v="9"/>
    <x v="2"/>
    <s v="smooth"/>
    <s v="yes"/>
    <s v="both ends rounded "/>
    <s v="&lt;5"/>
    <m/>
    <m/>
    <s v="no"/>
    <m/>
  </r>
  <r>
    <s v="Cf9875"/>
    <x v="9"/>
    <s v="Spiral"/>
    <m/>
    <n v="5"/>
    <n v="14"/>
    <x v="5"/>
    <s v="irregular"/>
    <s v="yes"/>
    <s v="both ends are slightly tapered , scroll type "/>
    <s v="none"/>
    <m/>
    <m/>
    <s v="no"/>
    <m/>
  </r>
  <r>
    <s v="Cf9876"/>
    <x v="2"/>
    <s v="irregular in shape"/>
    <m/>
    <n v="7"/>
    <n v="9"/>
    <x v="2"/>
    <s v="irregular"/>
    <s v="yes"/>
    <s v="one end rounded and the other very tapered"/>
    <s v="5 to 10"/>
    <s v="long and square scales"/>
    <m/>
    <s v="no"/>
    <m/>
  </r>
  <r>
    <s v="Cf9877"/>
    <x v="1"/>
    <s v="Cylindral"/>
    <m/>
    <n v="4"/>
    <n v="6"/>
    <x v="0"/>
    <s v="smooth"/>
    <s v="yes"/>
    <s v="small with a end very tapened and the other very rounded "/>
    <s v="none"/>
    <m/>
    <m/>
    <s v="no"/>
    <m/>
  </r>
  <r>
    <s v="Cf9878"/>
    <x v="1"/>
    <s v="Rounded"/>
    <m/>
    <n v="10"/>
    <n v="10"/>
    <x v="5"/>
    <s v="irregular"/>
    <s v="yes"/>
    <s v="one side is flattened, many traces"/>
    <s v="&gt;10"/>
    <m/>
    <m/>
    <s v="no"/>
    <m/>
  </r>
  <r>
    <s v="Cf9879"/>
    <x v="1"/>
    <s v="Cylindral"/>
    <m/>
    <n v="6"/>
    <n v="12"/>
    <x v="0"/>
    <s v="irregular"/>
    <s v="yes"/>
    <s v="both ends rounded, big striations but not in spiral"/>
    <s v="&lt;5"/>
    <m/>
    <m/>
    <s v="no"/>
    <m/>
  </r>
  <r>
    <s v="Cf9880"/>
    <x v="2"/>
    <s v="irregular in shape"/>
    <m/>
    <n v="10"/>
    <n v="11"/>
    <x v="5"/>
    <s v="irregular"/>
    <s v="yes"/>
    <s v="slightly flattened, many irregularities "/>
    <s v="&gt;10"/>
    <s v="something looking like a hive"/>
    <m/>
    <s v="no"/>
    <m/>
  </r>
  <r>
    <s v="Cf9881"/>
    <x v="1"/>
    <s v="Cylindral"/>
    <m/>
    <n v="3"/>
    <n v="6"/>
    <x v="0"/>
    <s v="smooth"/>
    <s v="yes"/>
    <s v="both ends rounded "/>
    <s v="none"/>
    <m/>
    <m/>
    <s v="no"/>
    <m/>
  </r>
  <r>
    <s v="Cf9882"/>
    <x v="0"/>
    <s v="Spiral"/>
    <m/>
    <n v="6"/>
    <n v="10"/>
    <x v="3"/>
    <s v="smooth"/>
    <s v="yes"/>
    <s v="both ends rounded but one slightly tapered than the othe r"/>
    <s v="5 to 10"/>
    <m/>
    <m/>
    <s v="no"/>
    <m/>
  </r>
  <r>
    <s v="Cf9883"/>
    <x v="4"/>
    <s v="Thin"/>
    <m/>
    <n v="5"/>
    <n v="11"/>
    <x v="5"/>
    <s v="irregular"/>
    <s v="yes"/>
    <s v="few traces "/>
    <s v="&lt;5"/>
    <m/>
    <m/>
    <s v="no"/>
    <m/>
  </r>
  <r>
    <s v="Cf9884"/>
    <x v="2"/>
    <s v="irregular in shape"/>
    <m/>
    <n v="11"/>
    <n v="14"/>
    <x v="1"/>
    <s v="irregular"/>
    <s v="yes"/>
    <s v="triangular shape, many irregularities "/>
    <s v="5 to 10"/>
    <m/>
    <m/>
    <s v="no"/>
    <m/>
  </r>
  <r>
    <s v="Cf9885"/>
    <x v="4"/>
    <s v="Thin"/>
    <m/>
    <n v="7"/>
    <n v="7"/>
    <x v="0"/>
    <s v="irregular"/>
    <s v="yes"/>
    <s v="triangular shape"/>
    <s v="&lt;5"/>
    <m/>
    <m/>
    <s v="no"/>
    <m/>
  </r>
  <r>
    <s v="Cf9886"/>
    <x v="2"/>
    <s v="irregular in shape"/>
    <m/>
    <n v="9"/>
    <n v="12"/>
    <x v="2"/>
    <s v="irregular"/>
    <s v="yes"/>
    <s v="rounded  "/>
    <s v="5 to 10"/>
    <m/>
    <s v="big scales"/>
    <s v="no"/>
    <m/>
  </r>
  <r>
    <s v="Cf9887"/>
    <x v="1"/>
    <s v="Cylindral"/>
    <m/>
    <n v="5"/>
    <n v="8"/>
    <x v="2"/>
    <s v="irregular"/>
    <s v="no"/>
    <s v="incomplete, one end rounded "/>
    <s v="&gt;10"/>
    <s v="Gyrolepis"/>
    <m/>
    <s v="no"/>
    <m/>
  </r>
  <r>
    <s v="Cf9888"/>
    <x v="1"/>
    <s v="Cylindral"/>
    <m/>
    <n v="9"/>
    <n v="10"/>
    <x v="0"/>
    <s v="irregular"/>
    <s v="no"/>
    <s v="seems incomplete, flattened, many traces of gut"/>
    <s v="none"/>
    <m/>
    <m/>
    <s v="no"/>
    <m/>
  </r>
  <r>
    <s v="Cf9889"/>
    <x v="2"/>
    <s v="irregular in shape"/>
    <m/>
    <n v="6"/>
    <n v="14"/>
    <x v="7"/>
    <s v="irregular"/>
    <s v="yes"/>
    <s v="tear shape, one end rounded and the other very tapered "/>
    <s v="5 to 10"/>
    <m/>
    <s v="one bigger than the other"/>
    <s v="no"/>
    <m/>
  </r>
  <r>
    <s v="Cf9890"/>
    <x v="2"/>
    <s v="irregular in shape"/>
    <m/>
    <n v="4"/>
    <n v="8"/>
    <x v="7"/>
    <s v="irregular"/>
    <s v="yes"/>
    <s v="odd shape"/>
    <s v="&gt;10"/>
    <m/>
    <m/>
    <s v="no"/>
    <m/>
  </r>
  <r>
    <s v="Cf9891"/>
    <x v="0"/>
    <s v="Spiral"/>
    <m/>
    <n v="6"/>
    <n v="13"/>
    <x v="5"/>
    <s v="smooth"/>
    <s v="yes"/>
    <s v="both ends rounded, one big spiral striation "/>
    <s v="none"/>
    <m/>
    <m/>
    <s v="no"/>
    <m/>
  </r>
  <r>
    <s v="Cf9892"/>
    <x v="2"/>
    <s v="irregular in shape"/>
    <m/>
    <n v="5"/>
    <n v="11"/>
    <x v="3"/>
    <s v="irregular"/>
    <s v="yes"/>
    <s v="flattened, but both ends quite rounded "/>
    <s v="5 to 10"/>
    <m/>
    <m/>
    <s v="no"/>
    <m/>
  </r>
  <r>
    <s v="Cf9893"/>
    <x v="1"/>
    <s v="Cylindral"/>
    <m/>
    <n v="3"/>
    <n v="7"/>
    <x v="7"/>
    <s v="irregular"/>
    <s v="yes"/>
    <s v="very small, both ends rounded "/>
    <s v="&gt;10"/>
    <s v="Gyrolepis"/>
    <m/>
    <s v="no"/>
    <m/>
  </r>
  <r>
    <s v="Cf9894"/>
    <x v="1"/>
    <s v="Cylindral"/>
    <m/>
    <n v="4"/>
    <n v="11"/>
    <x v="2"/>
    <s v="irregular"/>
    <s v="no"/>
    <s v="incomplete, one end rounded"/>
    <s v="5 to 10"/>
    <m/>
    <m/>
    <s v="no"/>
    <m/>
  </r>
  <r>
    <s v="Cf9895"/>
    <x v="1"/>
    <s v="Cylindral"/>
    <m/>
    <n v="4"/>
    <n v="10"/>
    <x v="0"/>
    <s v="smooth"/>
    <s v="yes"/>
    <s v="both ends rounded, slightly a shape of a tear "/>
    <s v="&lt;5"/>
    <m/>
    <m/>
    <s v="no"/>
    <m/>
  </r>
  <r>
    <s v="Cf9896"/>
    <x v="8"/>
    <s v="incomplete"/>
    <m/>
    <n v="5"/>
    <n v="10"/>
    <x v="4"/>
    <s v="smooth"/>
    <s v="no"/>
    <s v="incomplete, very angulate"/>
    <s v="5 to 10"/>
    <m/>
    <m/>
    <s v="no"/>
    <m/>
  </r>
  <r>
    <s v="Cf9897"/>
    <x v="2"/>
    <s v="irregular in shape"/>
    <m/>
    <n v="5"/>
    <n v="7"/>
    <x v="3"/>
    <s v="smooth"/>
    <s v="yes"/>
    <s v="very angulate, like a pyramidal shape"/>
    <s v="none"/>
    <m/>
    <m/>
    <s v="no"/>
    <m/>
  </r>
  <r>
    <s v="Cf9898"/>
    <x v="2"/>
    <s v="irregular in shape"/>
    <m/>
    <n v="11"/>
    <n v="12"/>
    <x v="3"/>
    <s v="irregular"/>
    <s v="yes"/>
    <s v="triangle shape, few traces"/>
    <s v="none"/>
    <m/>
    <m/>
    <s v="no"/>
    <m/>
  </r>
  <r>
    <s v="Cf9899"/>
    <x v="2"/>
    <s v="irregular in shape"/>
    <m/>
    <n v="8"/>
    <n v="12"/>
    <x v="0"/>
    <s v="irregular"/>
    <s v="yes"/>
    <s v="odd shape, like many balls glued together but in a cylindral shape "/>
    <s v="none"/>
    <m/>
    <m/>
    <s v="no"/>
    <m/>
  </r>
  <r>
    <s v="Cf9900"/>
    <x v="1"/>
    <s v="Rounded"/>
    <m/>
    <n v="9"/>
    <n v="9"/>
    <x v="2"/>
    <s v="irregular"/>
    <s v="no"/>
    <s v="rounded but flattened, seems incomplete "/>
    <s v="&lt;5"/>
    <s v="Gyrolepis"/>
    <m/>
    <s v="no"/>
    <m/>
  </r>
  <r>
    <s v="Cf9901"/>
    <x v="4"/>
    <s v="Thin"/>
    <m/>
    <n v="10"/>
    <n v="8"/>
    <x v="2"/>
    <s v="smooth"/>
    <s v="no"/>
    <s v="incomplete but really flattened, half of an ovoïd "/>
    <s v="none"/>
    <m/>
    <m/>
    <s v="no"/>
    <m/>
  </r>
  <r>
    <s v="Cf9902"/>
    <x v="0"/>
    <s v="Spiral"/>
    <m/>
    <n v="5"/>
    <n v="8"/>
    <x v="0"/>
    <s v="irregular"/>
    <s v="yes"/>
    <s v="can see very well the different layers, many spiral striations "/>
    <s v="&gt;10"/>
    <m/>
    <s v="scale orientation"/>
    <s v="maybe for the scale orientation transversal "/>
    <m/>
  </r>
  <r>
    <s v="Cf9903"/>
    <x v="8"/>
    <s v="incomplete"/>
    <m/>
    <s v="unknown"/>
    <s v="unknown"/>
    <x v="6"/>
    <s v="irregular"/>
    <s v="no"/>
    <s v="very incompleten very angulate"/>
    <s v="none"/>
    <m/>
    <m/>
    <m/>
    <m/>
  </r>
  <r>
    <s v="Cf9904"/>
    <x v="1"/>
    <s v="Cylindral"/>
    <m/>
    <n v="3"/>
    <n v="7"/>
    <x v="5"/>
    <s v="irregular"/>
    <s v="no"/>
    <s v="many striations but not in spiral, seems incomplete"/>
    <s v="&lt;5"/>
    <m/>
    <m/>
    <m/>
    <m/>
  </r>
  <r>
    <s v="Cf9905"/>
    <x v="8"/>
    <s v="incomplete"/>
    <m/>
    <n v="3"/>
    <n v="8"/>
    <x v="6"/>
    <s v="smooth"/>
    <s v="no"/>
    <s v="very incomplete in width and lenght"/>
    <s v="none"/>
    <m/>
    <m/>
    <m/>
    <m/>
  </r>
  <r>
    <s v="Cf9906"/>
    <x v="2"/>
    <s v="irregular in shape"/>
    <m/>
    <n v="5"/>
    <n v="9"/>
    <x v="3"/>
    <s v="irregular"/>
    <s v="yes"/>
    <s v="many traces of gut"/>
    <s v="none"/>
    <m/>
    <m/>
    <s v="maybe for the traces of gut, parralles "/>
    <m/>
  </r>
  <r>
    <s v="Cf9907"/>
    <x v="8"/>
    <s v="incomplete"/>
    <m/>
    <s v="unknown"/>
    <s v="unknown"/>
    <x v="4"/>
    <s v="irregular"/>
    <s v="no"/>
    <s v="very small and incomplete"/>
    <s v="&lt;5"/>
    <m/>
    <s v="very big and complete scale"/>
    <s v="maybe for the complete scale "/>
    <m/>
  </r>
  <r>
    <s v="Cf9908"/>
    <x v="4"/>
    <s v="Thin"/>
    <m/>
    <n v="5"/>
    <n v="9"/>
    <x v="0"/>
    <s v="irregular"/>
    <s v="yes"/>
    <s v="quite a tear shape "/>
    <s v="&lt;5"/>
    <m/>
    <m/>
    <m/>
    <m/>
  </r>
  <r>
    <s v="Cf9909"/>
    <x v="9"/>
    <s v="Spiral"/>
    <m/>
    <n v="3"/>
    <n v="10"/>
    <x v="5"/>
    <s v="irregular"/>
    <s v="yes"/>
    <s v="visible last whorl "/>
    <s v="5 to 10"/>
    <m/>
    <m/>
    <m/>
    <m/>
  </r>
  <r>
    <s v="Cf9910"/>
    <x v="4"/>
    <s v="Thin"/>
    <m/>
    <n v="4"/>
    <n v="8"/>
    <x v="3"/>
    <s v="smooth"/>
    <s v="yes"/>
    <s v="ovoïd, both ends rounded"/>
    <s v="none"/>
    <m/>
    <m/>
    <m/>
    <m/>
  </r>
  <r>
    <s v="Cf9912"/>
    <x v="2"/>
    <s v="irregular in shape"/>
    <m/>
    <n v="6"/>
    <n v="8"/>
    <x v="2"/>
    <s v="smooth"/>
    <s v="yes"/>
    <s v="flattened, but both ends rounded "/>
    <s v="5 to 10"/>
    <m/>
    <m/>
    <m/>
    <m/>
  </r>
  <r>
    <s v="Cf9913"/>
    <x v="1"/>
    <s v="Cylindral"/>
    <m/>
    <n v="3"/>
    <n v="6"/>
    <x v="2"/>
    <s v="smooth"/>
    <s v="no"/>
    <s v="incomplete, but cylindral"/>
    <s v="&lt;5"/>
    <s v="Gyrolepis"/>
    <m/>
    <m/>
    <m/>
  </r>
  <r>
    <s v="Cf9914"/>
    <x v="2"/>
    <s v="irregular in shape"/>
    <m/>
    <n v="9"/>
    <n v="9"/>
    <x v="0"/>
    <s v="irregular"/>
    <s v="no"/>
    <s v="quite rounded, incomplete"/>
    <s v="none"/>
    <m/>
    <m/>
    <m/>
    <m/>
  </r>
  <r>
    <s v="Cf9915"/>
    <x v="1"/>
    <s v="Rounded"/>
    <m/>
    <n v="4"/>
    <n v="4"/>
    <x v="7"/>
    <s v="smooth"/>
    <s v="yes"/>
    <s v="round"/>
    <s v="none"/>
    <m/>
    <m/>
    <m/>
    <m/>
  </r>
  <r>
    <s v="Cf9819"/>
    <x v="1"/>
    <s v="Cylindral"/>
    <m/>
    <n v="13"/>
    <n v="30"/>
    <x v="3"/>
    <s v="smooth"/>
    <s v="yes"/>
    <s v="both ends rounded, but flattened"/>
    <s v="none"/>
    <m/>
    <m/>
    <m/>
    <m/>
  </r>
  <r>
    <s v="Cf9820"/>
    <x v="9"/>
    <s v="Spiral"/>
    <m/>
    <n v="7"/>
    <n v="20"/>
    <x v="0"/>
    <s v="irregular"/>
    <s v="yes"/>
    <s v="both ends tapered, visible last whorl"/>
    <s v="&gt;10"/>
    <s v="Gyrolepis"/>
    <s v="very good scale orientation"/>
    <s v="maybe for the orientation and the quantity "/>
    <m/>
  </r>
  <r>
    <s v="Cf9821"/>
    <x v="0"/>
    <s v="Spiral"/>
    <m/>
    <n v="11"/>
    <n v="21"/>
    <x v="0"/>
    <s v="irregular"/>
    <s v="yes"/>
    <s v="one side tapened and the other rounded, two spiral striations"/>
    <s v="&gt;10"/>
    <m/>
    <m/>
    <m/>
    <m/>
  </r>
  <r>
    <s v="Cf9822"/>
    <x v="1"/>
    <s v="Cylindral"/>
    <m/>
    <n v="8"/>
    <n v="20"/>
    <x v="0"/>
    <s v="smooth"/>
    <s v="yes"/>
    <s v="littles dimples but cylindral "/>
    <s v="none"/>
    <m/>
    <m/>
    <m/>
    <m/>
  </r>
  <r>
    <s v="Cf9823"/>
    <x v="3"/>
    <s v="Spiral"/>
    <m/>
    <n v="8"/>
    <n v="20"/>
    <x v="0"/>
    <s v="irregular"/>
    <s v="yes"/>
    <s v="very good spiral striations all over the specimen"/>
    <s v="&gt;10"/>
    <s v="Gyrolepis"/>
    <m/>
    <s v="yes for the spiral striation F2"/>
    <m/>
  </r>
  <r>
    <s v="Cf9824"/>
    <x v="1"/>
    <s v="Cylindral"/>
    <m/>
    <n v="5"/>
    <n v="13"/>
    <x v="0"/>
    <s v="smooth"/>
    <s v="no"/>
    <s v="incomplete, one end rounded"/>
    <s v="none"/>
    <m/>
    <m/>
    <m/>
    <m/>
  </r>
  <r>
    <s v="Cf9825"/>
    <x v="8"/>
    <s v="incomplete"/>
    <m/>
    <n v="8"/>
    <n v="15"/>
    <x v="7"/>
    <s v="irregular"/>
    <s v="no"/>
    <s v="incomplete, but seems cylindral "/>
    <s v="none"/>
    <m/>
    <m/>
    <m/>
    <m/>
  </r>
  <r>
    <s v="Cf9826"/>
    <x v="1"/>
    <s v="Cylindral"/>
    <m/>
    <n v="9"/>
    <n v="15"/>
    <x v="5"/>
    <s v="smooth"/>
    <s v="no"/>
    <s v="incomplete but seems like a tear shape"/>
    <s v="none"/>
    <m/>
    <m/>
    <m/>
    <m/>
  </r>
  <r>
    <s v="Cf9827"/>
    <x v="0"/>
    <s v="Spiral"/>
    <m/>
    <n v="5"/>
    <n v="12"/>
    <x v="3"/>
    <s v="irregular"/>
    <s v="yes"/>
    <s v="many spiral striations, eucoprus shape like "/>
    <s v="&gt;10"/>
    <m/>
    <m/>
    <m/>
    <m/>
  </r>
  <r>
    <s v="Cf9828"/>
    <x v="1"/>
    <s v="Cylindral"/>
    <m/>
    <n v="7"/>
    <n v="12"/>
    <x v="2"/>
    <s v="smooth"/>
    <s v="yes"/>
    <s v="perfectly ovoïd, both ends rounded"/>
    <s v="none"/>
    <m/>
    <m/>
    <m/>
    <m/>
  </r>
  <r>
    <s v="Cf9829"/>
    <x v="1"/>
    <s v="Cylindral"/>
    <m/>
    <n v="8"/>
    <n v="14"/>
    <x v="5"/>
    <s v="smooth"/>
    <s v="no"/>
    <s v="incomplete but cylindral"/>
    <s v="none"/>
    <m/>
    <m/>
    <m/>
    <m/>
  </r>
  <r>
    <s v="Cf9830"/>
    <x v="0"/>
    <s v="Spiral"/>
    <m/>
    <n v="5"/>
    <n v="16"/>
    <x v="3"/>
    <s v="irregular"/>
    <s v="yes"/>
    <s v="in two parts (broken), many spiral striations "/>
    <s v="&lt;5"/>
    <m/>
    <m/>
    <m/>
    <m/>
  </r>
  <r>
    <s v="Cf9831"/>
    <x v="8"/>
    <s v="incomplete"/>
    <m/>
    <n v="5"/>
    <n v="7"/>
    <x v="7"/>
    <s v="smooth"/>
    <s v="no"/>
    <s v="incomplete, but rounded"/>
    <s v="none"/>
    <m/>
    <m/>
    <m/>
    <m/>
  </r>
  <r>
    <s v="Cf9832"/>
    <x v="1"/>
    <s v="Cylindral"/>
    <m/>
    <n v="4"/>
    <n v="10"/>
    <x v="0"/>
    <s v="smooth"/>
    <s v="yes"/>
    <s v="many striations but not in spiral, both ends rounded"/>
    <s v="5 to 10"/>
    <m/>
    <m/>
    <m/>
    <m/>
  </r>
  <r>
    <s v="Cf9833"/>
    <x v="9"/>
    <s v="Spiral"/>
    <m/>
    <n v="9"/>
    <n v="9"/>
    <x v="7"/>
    <s v="smooth"/>
    <s v="no"/>
    <s v="visible last whorl but incomplete"/>
    <s v="none"/>
    <m/>
    <m/>
    <s v="maybe because the enroullement est bien visible en coupe "/>
    <m/>
  </r>
  <r>
    <s v="Cf9834"/>
    <x v="2"/>
    <s v="irregular in shape"/>
    <m/>
    <n v="7"/>
    <n v="12"/>
    <x v="0"/>
    <s v="smooth"/>
    <s v="yes"/>
    <s v="odd shape"/>
    <s v="none"/>
    <m/>
    <m/>
    <m/>
    <m/>
  </r>
  <r>
    <s v="Cf9835"/>
    <x v="0"/>
    <s v="Spiral"/>
    <m/>
    <n v="5"/>
    <n v="8"/>
    <x v="7"/>
    <s v="smooth"/>
    <s v="no"/>
    <s v="incomplete but one end rounded, poorly developed spiral but few spiral striations "/>
    <s v="none"/>
    <m/>
    <m/>
    <m/>
    <m/>
  </r>
  <r>
    <s v="Cf9836"/>
    <x v="2"/>
    <s v="irregular in shape"/>
    <m/>
    <n v="7"/>
    <n v="11"/>
    <x v="0"/>
    <s v="irregular"/>
    <s v="no"/>
    <s v="incomplete and odd shape"/>
    <s v="none"/>
    <m/>
    <m/>
    <m/>
    <m/>
  </r>
  <r>
    <s v="Cf9837"/>
    <x v="15"/>
    <s v="Thin"/>
    <m/>
    <n v="14"/>
    <n v="7"/>
    <x v="0"/>
    <s v="smooth"/>
    <s v="no"/>
    <s v="incomplete but very flattened, many traces of gut"/>
    <s v="none"/>
    <m/>
    <m/>
    <m/>
    <m/>
  </r>
  <r>
    <s v="Cf9838"/>
    <x v="8"/>
    <s v="incomplete"/>
    <m/>
    <n v="8"/>
    <n v="13"/>
    <x v="2"/>
    <s v="irregular"/>
    <s v="no"/>
    <s v="incomplete"/>
    <s v="&gt;10"/>
    <s v="Gyrolepis"/>
    <m/>
    <m/>
    <m/>
  </r>
  <r>
    <s v="Cf9839"/>
    <x v="8"/>
    <s v="incomplete"/>
    <m/>
    <s v="unknown"/>
    <s v="unknown"/>
    <x v="2"/>
    <s v="irregular"/>
    <s v="no"/>
    <s v="too small and incomplete"/>
    <s v="&lt;5"/>
    <m/>
    <m/>
    <m/>
    <m/>
  </r>
  <r>
    <s v="Cf10038"/>
    <x v="9"/>
    <s v="Spiral"/>
    <m/>
    <n v="7"/>
    <n v="20"/>
    <x v="2"/>
    <s v="smooth"/>
    <s v="yes"/>
    <s v="visible last whorl"/>
    <s v="none"/>
    <m/>
    <m/>
    <m/>
    <m/>
  </r>
  <r>
    <s v="Cf10039"/>
    <x v="2"/>
    <s v="irregular in shape"/>
    <m/>
    <n v="15"/>
    <n v="20"/>
    <x v="0"/>
    <s v="irregular"/>
    <s v="yes"/>
    <s v="odd shape"/>
    <s v="&lt;5"/>
    <s v="Spine? "/>
    <s v="odd long and thin tube with several layers "/>
    <s v="maybe if I can identify the &quot;tube&quot;"/>
    <m/>
  </r>
  <r>
    <m/>
    <x v="2"/>
    <s v="irregular in shape"/>
    <m/>
    <m/>
    <m/>
    <x v="8"/>
    <m/>
    <m/>
    <s v="C'est la même chose qu'au dessus "/>
    <s v="other"/>
    <m/>
    <m/>
    <m/>
    <m/>
  </r>
  <r>
    <s v="Cf10040"/>
    <x v="4"/>
    <s v="Thin"/>
    <m/>
    <n v="10"/>
    <n v="14"/>
    <x v="2"/>
    <s v="irregular"/>
    <s v="yes"/>
    <s v="very flattened, ovoïd"/>
    <s v="none"/>
    <m/>
    <m/>
    <m/>
    <m/>
  </r>
  <r>
    <s v="Cf10041"/>
    <x v="3"/>
    <s v="Spiral"/>
    <m/>
    <n v="6"/>
    <n v="21"/>
    <x v="2"/>
    <s v="irregular"/>
    <s v="yes"/>
    <s v="many spiral striations all over the specimen, but broken in 4 parts "/>
    <s v="&lt;5"/>
    <m/>
    <m/>
    <m/>
    <m/>
  </r>
  <r>
    <s v="Cf10042"/>
    <x v="9"/>
    <s v="Spiral"/>
    <m/>
    <n v="6"/>
    <n v="12"/>
    <x v="5"/>
    <s v="irregular"/>
    <s v="no"/>
    <s v="visible last whorl but incomplete"/>
    <s v="&gt;10"/>
    <m/>
    <m/>
    <m/>
    <m/>
  </r>
  <r>
    <s v="Cf10043"/>
    <x v="1"/>
    <s v="Cylindral"/>
    <m/>
    <n v="6"/>
    <n v="7"/>
    <x v="0"/>
    <s v="smooth"/>
    <s v="yes"/>
    <s v="small and quite rounded, eucoprus shape"/>
    <s v="&lt;5"/>
    <m/>
    <m/>
    <m/>
    <m/>
  </r>
  <r>
    <s v="Cf10044"/>
    <x v="2"/>
    <s v="irregular in shape"/>
    <m/>
    <n v="5"/>
    <n v="8"/>
    <x v="4"/>
    <s v="smooth"/>
    <s v="yes"/>
    <s v="odd shape, very angulate "/>
    <s v="none"/>
    <m/>
    <m/>
    <m/>
    <m/>
  </r>
  <r>
    <s v="Cf10045"/>
    <x v="1"/>
    <s v="Rounded"/>
    <m/>
    <n v="5"/>
    <n v="6"/>
    <x v="4"/>
    <s v="smooth"/>
    <s v="yes"/>
    <s v="quite ovoïd, both ends rounded"/>
    <s v="none"/>
    <m/>
    <m/>
    <m/>
    <m/>
  </r>
  <r>
    <s v="Cf10046"/>
    <x v="1"/>
    <s v="Cylindral"/>
    <m/>
    <n v="5"/>
    <n v="9"/>
    <x v="4"/>
    <s v="irregular"/>
    <s v="yes"/>
    <s v="both ends tapered"/>
    <s v="none"/>
    <m/>
    <m/>
    <m/>
    <m/>
  </r>
  <r>
    <s v="Cf10047"/>
    <x v="9"/>
    <s v="Spiral"/>
    <m/>
    <n v="3"/>
    <n v="6"/>
    <x v="5"/>
    <s v="smooth"/>
    <s v="yes"/>
    <s v="both ends rounded, visible last whorl"/>
    <s v="&lt;5"/>
    <m/>
    <m/>
    <m/>
    <m/>
  </r>
  <r>
    <s v="Cf10048"/>
    <x v="2"/>
    <s v="irregular in shape"/>
    <m/>
    <n v="3"/>
    <n v="4"/>
    <x v="3"/>
    <s v="smooth"/>
    <s v="yes"/>
    <s v="rounded "/>
    <s v="none"/>
    <m/>
    <m/>
    <m/>
    <m/>
  </r>
  <r>
    <s v="Cf10052"/>
    <x v="8"/>
    <s v="incomplete"/>
    <m/>
    <s v="unknown"/>
    <s v="unknown"/>
    <x v="7"/>
    <s v="smooth"/>
    <s v="no"/>
    <s v="too small and incomplete"/>
    <s v="&lt;5"/>
    <m/>
    <m/>
    <m/>
    <m/>
  </r>
  <r>
    <s v="Cf9984"/>
    <x v="3"/>
    <s v="Spiral"/>
    <m/>
    <n v="4"/>
    <n v="17"/>
    <x v="0"/>
    <s v="smooth"/>
    <s v="yes"/>
    <s v="good spirals striations all over the specimen, both ends rounded"/>
    <s v="none"/>
    <m/>
    <m/>
    <m/>
    <m/>
  </r>
  <r>
    <s v="Cf9985"/>
    <x v="9"/>
    <s v="Spiral"/>
    <m/>
    <n v="7"/>
    <n v="24"/>
    <x v="3"/>
    <s v="irregular"/>
    <s v="no"/>
    <s v="visible last whorl, one end very tapered"/>
    <s v="&lt;5"/>
    <s v="Gyrolepis"/>
    <m/>
    <m/>
    <m/>
  </r>
  <r>
    <s v="Cf9986"/>
    <x v="8"/>
    <s v="incomplete"/>
    <m/>
    <n v="16"/>
    <n v="13"/>
    <x v="5"/>
    <s v="smooth"/>
    <s v="no"/>
    <s v="incomplete but flattened "/>
    <s v="none"/>
    <m/>
    <m/>
    <m/>
    <m/>
  </r>
  <r>
    <s v="Cf9987"/>
    <x v="2"/>
    <s v="irregular in shape"/>
    <m/>
    <n v="7"/>
    <n v="9"/>
    <x v="0"/>
    <s v="smooth"/>
    <s v="yes"/>
    <s v="very very odd shape"/>
    <s v="none"/>
    <m/>
    <m/>
    <m/>
    <m/>
  </r>
  <r>
    <s v="Cf9988"/>
    <x v="4"/>
    <s v="Thin"/>
    <m/>
    <n v="20"/>
    <n v="13"/>
    <x v="2"/>
    <s v="smooth"/>
    <s v="no"/>
    <s v="incomplete, but very flattened"/>
    <s v="none"/>
    <m/>
    <m/>
    <m/>
    <m/>
  </r>
  <r>
    <s v="Cf9989"/>
    <x v="1"/>
    <s v="Cylindral"/>
    <m/>
    <n v="5"/>
    <n v="15"/>
    <x v="0"/>
    <s v="smooth"/>
    <s v="no"/>
    <s v="flattened with one end tapered"/>
    <s v="none"/>
    <m/>
    <m/>
    <m/>
    <m/>
  </r>
  <r>
    <s v="Cf9990"/>
    <x v="1"/>
    <s v="Cylindral"/>
    <s v="Eucoprus? "/>
    <n v="10"/>
    <n v="19"/>
    <x v="5"/>
    <s v="irregular"/>
    <s v="yes"/>
    <s v="many striations but not in spiral"/>
    <s v="none"/>
    <m/>
    <m/>
    <m/>
    <m/>
  </r>
  <r>
    <s v="Cf9991"/>
    <x v="0"/>
    <s v="Spiral"/>
    <m/>
    <n v="15"/>
    <n v="16"/>
    <x v="5"/>
    <s v="irregular"/>
    <s v="no"/>
    <s v="incomplete but a lot of spiral striations "/>
    <s v="none"/>
    <m/>
    <m/>
    <m/>
    <m/>
  </r>
  <r>
    <s v="Cf9992"/>
    <x v="1"/>
    <s v="Cylindral"/>
    <m/>
    <n v="9"/>
    <n v="22"/>
    <x v="5"/>
    <s v="smooth"/>
    <s v="no"/>
    <s v="incomplete, one end rounded and globally very cylindral"/>
    <s v="none"/>
    <m/>
    <m/>
    <m/>
    <m/>
  </r>
  <r>
    <s v="Cf9993"/>
    <x v="3"/>
    <s v="Spiral"/>
    <m/>
    <n v="6"/>
    <n v="11"/>
    <x v="6"/>
    <s v="smooth"/>
    <s v="yes"/>
    <s v="very good spiral striations all over the specimen"/>
    <s v="none"/>
    <m/>
    <m/>
    <s v="maybe for the specials striations "/>
    <m/>
  </r>
  <r>
    <s v="Cf9994"/>
    <x v="1"/>
    <s v="Cylindral"/>
    <m/>
    <n v="6"/>
    <n v="12"/>
    <x v="7"/>
    <s v="smooth"/>
    <s v="yes"/>
    <s v="tear shape, one end rounded and the other very tapered "/>
    <s v="5 to 10"/>
    <m/>
    <m/>
    <m/>
    <m/>
  </r>
  <r>
    <s v="Cf9995"/>
    <x v="1"/>
    <s v="Rounded"/>
    <m/>
    <n v="10"/>
    <n v="12"/>
    <x v="7"/>
    <s v="smooth"/>
    <s v="yes"/>
    <s v="rounded but not flattened enought to be a H type"/>
    <s v="&lt;5"/>
    <m/>
    <m/>
    <m/>
    <m/>
  </r>
  <r>
    <s v="Cf9996"/>
    <x v="3"/>
    <s v="Spiral"/>
    <m/>
    <n v="3"/>
    <n v="9"/>
    <x v="7"/>
    <s v="smooth"/>
    <s v="yes"/>
    <s v="many spiral striations but very smooth"/>
    <s v="none"/>
    <m/>
    <m/>
    <m/>
    <m/>
  </r>
  <r>
    <s v="Cf9997"/>
    <x v="2"/>
    <s v="irregular in shape"/>
    <m/>
    <n v="6"/>
    <n v="6"/>
    <x v="2"/>
    <s v="irregular"/>
    <s v="yes"/>
    <s v="rounded but angulate so can't be B type"/>
    <s v="&lt;5"/>
    <m/>
    <m/>
    <m/>
    <m/>
  </r>
  <r>
    <s v="Cf9998"/>
    <x v="1"/>
    <s v="Cylindral"/>
    <m/>
    <n v="6"/>
    <n v="11"/>
    <x v="5"/>
    <s v="irregular"/>
    <s v="yes"/>
    <s v="many traces of gut , very flattened "/>
    <s v="none"/>
    <m/>
    <m/>
    <m/>
    <m/>
  </r>
  <r>
    <s v="Cf9999"/>
    <x v="1"/>
    <s v="Cylindral"/>
    <m/>
    <n v="8"/>
    <n v="14"/>
    <x v="2"/>
    <s v="irregular"/>
    <s v="yes"/>
    <s v="flattened with both ends rounded"/>
    <s v="5 to 10"/>
    <m/>
    <m/>
    <m/>
    <m/>
  </r>
  <r>
    <s v="Cf10000"/>
    <x v="4"/>
    <s v="Thin"/>
    <m/>
    <n v="8"/>
    <n v="9"/>
    <x v="5"/>
    <s v="smooth"/>
    <s v="yes"/>
    <s v="rounded"/>
    <s v="none"/>
    <m/>
    <m/>
    <m/>
    <m/>
  </r>
  <r>
    <s v="Cf10001"/>
    <x v="9"/>
    <s v="Spiral"/>
    <m/>
    <n v="5"/>
    <n v="13"/>
    <x v="3"/>
    <s v="smooth"/>
    <s v="yes"/>
    <s v="last whorl visible, scroll type"/>
    <s v="none"/>
    <m/>
    <m/>
    <m/>
    <m/>
  </r>
  <r>
    <s v="Cf10002"/>
    <x v="9"/>
    <s v="Spiral"/>
    <m/>
    <n v="4"/>
    <n v="7"/>
    <x v="0"/>
    <s v="irregular"/>
    <s v="no"/>
    <s v="incomplete, but last whorl visible"/>
    <s v="&lt;5"/>
    <m/>
    <m/>
    <m/>
    <m/>
  </r>
  <r>
    <s v="Cf10003"/>
    <x v="1"/>
    <s v="Cylindral"/>
    <m/>
    <n v="4"/>
    <n v="8"/>
    <x v="0"/>
    <s v="smooth"/>
    <s v="no"/>
    <s v="seems incomplete"/>
    <s v="none"/>
    <m/>
    <m/>
    <m/>
    <m/>
  </r>
  <r>
    <s v="Cf10004"/>
    <x v="1"/>
    <s v="Cylindral"/>
    <m/>
    <n v="5"/>
    <n v="8"/>
    <x v="0"/>
    <s v="smooth"/>
    <s v="yes"/>
    <s v="both ends rounded"/>
    <s v="none"/>
    <m/>
    <m/>
    <m/>
    <m/>
  </r>
  <r>
    <s v="Cf10005"/>
    <x v="2"/>
    <s v="irregular in shape"/>
    <m/>
    <n v="6"/>
    <n v="12"/>
    <x v="0"/>
    <s v="smooth"/>
    <s v="no"/>
    <s v="incomplete, very angulate"/>
    <s v="&lt;5"/>
    <m/>
    <m/>
    <m/>
    <m/>
  </r>
  <r>
    <s v="Cf10006"/>
    <x v="1"/>
    <s v="Cylindral"/>
    <m/>
    <n v="6"/>
    <n v="7"/>
    <x v="2"/>
    <s v="smooth"/>
    <s v="no"/>
    <s v="incomplete but cylindral, one end rounded"/>
    <s v="5 to 10"/>
    <m/>
    <m/>
    <m/>
    <m/>
  </r>
  <r>
    <s v="Cf10007"/>
    <x v="1"/>
    <s v="Cylindral"/>
    <m/>
    <n v="7"/>
    <n v="3"/>
    <x v="5"/>
    <s v="irregular"/>
    <s v="yes"/>
    <s v="very small but cylindral and complete"/>
    <s v="5 to 10"/>
    <m/>
    <m/>
    <m/>
    <m/>
  </r>
  <r>
    <s v="Cf10008"/>
    <x v="1"/>
    <s v="Cylindral"/>
    <m/>
    <n v="6"/>
    <n v="9"/>
    <x v="4"/>
    <s v="smooth"/>
    <s v="yes"/>
    <s v="flattened but not enought to be a H type, ovoïd"/>
    <s v="none"/>
    <m/>
    <m/>
    <m/>
    <m/>
  </r>
  <r>
    <s v="Cf10009"/>
    <x v="1"/>
    <s v="Cylindral"/>
    <m/>
    <n v="4"/>
    <n v="8"/>
    <x v="2"/>
    <s v="irregular"/>
    <s v="no"/>
    <s v="incomplete but cylindral, one end rounded"/>
    <s v="&gt;10"/>
    <s v="Gyrolepis"/>
    <m/>
    <m/>
    <m/>
  </r>
  <r>
    <s v="Cf10010"/>
    <x v="0"/>
    <s v="Spiral"/>
    <m/>
    <n v="8"/>
    <n v="8"/>
    <x v="0"/>
    <s v="smooth"/>
    <s v="yes"/>
    <s v="rounded and flattened but one big spiral striation"/>
    <s v="none"/>
    <m/>
    <m/>
    <m/>
    <m/>
  </r>
  <r>
    <s v="Cf10011"/>
    <x v="9"/>
    <s v="Spiral"/>
    <m/>
    <n v="4"/>
    <n v="13"/>
    <x v="2"/>
    <s v="irregular"/>
    <s v="no"/>
    <s v="incomplete but visible last whorl"/>
    <s v="&lt;5"/>
    <s v="Gyrolepis"/>
    <m/>
    <m/>
    <m/>
  </r>
  <r>
    <s v="Cf10012"/>
    <x v="0"/>
    <s v="Spiral"/>
    <m/>
    <n v="5"/>
    <n v="10"/>
    <x v="4"/>
    <s v="irregular"/>
    <s v="yes"/>
    <s v="many spiral striations"/>
    <s v="5 to 10"/>
    <m/>
    <m/>
    <m/>
    <m/>
  </r>
  <r>
    <s v="Cf10013"/>
    <x v="0"/>
    <s v="Spiral"/>
    <m/>
    <n v="4"/>
    <n v="6"/>
    <x v="7"/>
    <s v="irregular"/>
    <s v="no"/>
    <s v="many spiral striations but incomplete"/>
    <s v="&lt;5"/>
    <s v="Gyrolepis"/>
    <m/>
    <m/>
    <m/>
  </r>
  <r>
    <s v="Cf10014"/>
    <x v="1"/>
    <s v="Cylindral"/>
    <m/>
    <n v="3"/>
    <n v="9"/>
    <x v="4"/>
    <s v="irregular"/>
    <s v="yes"/>
    <s v="both ends rouned "/>
    <s v="&gt;10"/>
    <m/>
    <m/>
    <m/>
    <m/>
  </r>
  <r>
    <s v="Cf10015"/>
    <x v="8"/>
    <s v="incomplete"/>
    <m/>
    <s v="unknown"/>
    <s v="unknown"/>
    <x v="5"/>
    <s v="irregular"/>
    <s v="no"/>
    <s v="very incomplete"/>
    <s v="none"/>
    <m/>
    <m/>
    <m/>
    <m/>
  </r>
  <r>
    <s v="Cf10016"/>
    <x v="2"/>
    <s v="irregular in shape"/>
    <m/>
    <n v="7"/>
    <n v="10"/>
    <x v="0"/>
    <s v="irregular"/>
    <s v="yes"/>
    <s v="odd shape, angulate, many traces of gut"/>
    <s v="none"/>
    <m/>
    <m/>
    <m/>
    <m/>
  </r>
  <r>
    <s v="Cf10017"/>
    <x v="1"/>
    <s v="Cylindral"/>
    <m/>
    <n v="5"/>
    <n v="6"/>
    <x v="3"/>
    <s v="irregular"/>
    <s v="no"/>
    <s v="incomplete but cylindral, one end rounded"/>
    <s v="none"/>
    <m/>
    <m/>
    <m/>
    <m/>
  </r>
  <r>
    <s v="Cf10018"/>
    <x v="2"/>
    <s v="irregular in shape"/>
    <m/>
    <n v="5"/>
    <n v="8"/>
    <x v="3"/>
    <s v="irregular"/>
    <s v="yes"/>
    <s v="eucoprus shape"/>
    <s v="&lt;5"/>
    <m/>
    <m/>
    <m/>
    <m/>
  </r>
  <r>
    <s v="Cf10019"/>
    <x v="8"/>
    <s v="incomplete"/>
    <m/>
    <s v="unknown"/>
    <s v="unknown"/>
    <x v="1"/>
    <s v="irregular"/>
    <s v="yes"/>
    <s v="very incomplete"/>
    <s v="&lt;5"/>
    <m/>
    <m/>
    <m/>
    <m/>
  </r>
  <r>
    <s v="Cf10020"/>
    <x v="8"/>
    <s v="incomplete"/>
    <m/>
    <s v="unknown"/>
    <s v="unknown"/>
    <x v="1"/>
    <s v="irregular"/>
    <s v="no"/>
    <s v="too incomplete and small"/>
    <s v="&gt;10"/>
    <s v="round scales"/>
    <m/>
    <m/>
    <m/>
  </r>
  <r>
    <s v="Cf10021"/>
    <x v="1"/>
    <s v="Cylindral"/>
    <m/>
    <n v="3"/>
    <n v="6"/>
    <x v="0"/>
    <s v="smooth"/>
    <s v="yes"/>
    <s v="incomplete but cylindral"/>
    <s v="none"/>
    <m/>
    <m/>
    <m/>
    <m/>
  </r>
  <r>
    <s v="Cf10022"/>
    <x v="1"/>
    <s v="Cylindral"/>
    <m/>
    <n v="5"/>
    <n v="7"/>
    <x v="5"/>
    <s v="smooth"/>
    <s v="no"/>
    <s v="flattened but not enought to be a H type, ovoïd"/>
    <s v="none"/>
    <m/>
    <m/>
    <m/>
    <m/>
  </r>
  <r>
    <s v="Cf10023"/>
    <x v="8"/>
    <s v="incomplete"/>
    <m/>
    <s v="unknown"/>
    <s v="unknown"/>
    <x v="5"/>
    <s v="smooth"/>
    <s v="no"/>
    <s v="too small and incomplete"/>
    <s v="&lt;5"/>
    <s v="Gyrolepis"/>
    <m/>
    <m/>
    <m/>
  </r>
  <r>
    <s v="Cf10024"/>
    <x v="0"/>
    <s v="Spiral"/>
    <s v="Eucoprus? "/>
    <n v="4"/>
    <n v="6"/>
    <x v="0"/>
    <s v="smooth"/>
    <s v="yes"/>
    <m/>
    <s v="&lt;5"/>
    <m/>
    <m/>
    <m/>
    <m/>
  </r>
  <r>
    <s v="Cf10025"/>
    <x v="8"/>
    <s v="incomplete"/>
    <m/>
    <s v="unknown"/>
    <s v="unknown"/>
    <x v="7"/>
    <s v="irregular"/>
    <s v="no"/>
    <s v="too small and incomplete"/>
    <s v="other"/>
    <m/>
    <m/>
    <m/>
    <m/>
  </r>
  <r>
    <s v="Cf10031"/>
    <x v="1"/>
    <s v="Cylindral"/>
    <m/>
    <n v="3"/>
    <n v="5"/>
    <x v="7"/>
    <s v="smooth"/>
    <s v="yes"/>
    <s v="ovoïd, both ends rounded"/>
    <s v="none"/>
    <m/>
    <m/>
    <m/>
    <m/>
  </r>
  <r>
    <s v="Cf9786"/>
    <x v="4"/>
    <s v="Thin"/>
    <m/>
    <n v="8"/>
    <n v="16"/>
    <x v="0"/>
    <s v="smooth"/>
    <s v="no"/>
    <s v="very flattened, incomplete"/>
    <s v="none"/>
    <m/>
    <m/>
    <m/>
    <m/>
  </r>
  <r>
    <s v="Cf9787"/>
    <x v="4"/>
    <s v="Thin"/>
    <m/>
    <n v="8"/>
    <n v="17"/>
    <x v="0"/>
    <s v="irregular"/>
    <s v="yes"/>
    <s v="eucoprus shape"/>
    <s v="none"/>
    <m/>
    <m/>
    <m/>
    <m/>
  </r>
  <r>
    <s v="Cf9788"/>
    <x v="4"/>
    <s v="Thin"/>
    <m/>
    <n v="8"/>
    <n v="11"/>
    <x v="0"/>
    <s v="smooth"/>
    <s v="yes"/>
    <s v="eucoprus shape"/>
    <s v="none"/>
    <m/>
    <m/>
    <m/>
    <m/>
  </r>
  <r>
    <s v="Cf9789"/>
    <x v="1"/>
    <s v="Cylindral"/>
    <m/>
    <n v="21"/>
    <n v="31"/>
    <x v="0"/>
    <s v="irregular"/>
    <s v="yes"/>
    <s v="massive, many irregularities and eucoprus shape"/>
    <s v="&lt;5"/>
    <m/>
    <m/>
    <m/>
    <m/>
  </r>
  <r>
    <s v="Cf9790"/>
    <x v="0"/>
    <s v="Spiral"/>
    <m/>
    <n v="10"/>
    <n v="20"/>
    <x v="0"/>
    <s v="irregular"/>
    <s v="yes"/>
    <s v="both ends slightly tapered"/>
    <s v="&lt;5"/>
    <m/>
    <s v="scale orientation"/>
    <m/>
    <m/>
  </r>
  <r>
    <s v="Cf9791"/>
    <x v="2"/>
    <s v="irregular in shape"/>
    <m/>
    <n v="13"/>
    <n v="17"/>
    <x v="5"/>
    <s v="irregular"/>
    <s v="yes"/>
    <s v="triangle shape"/>
    <s v="&lt;5"/>
    <m/>
    <m/>
    <m/>
    <m/>
  </r>
  <r>
    <s v="Cf9792"/>
    <x v="9"/>
    <s v="Spiral"/>
    <m/>
    <n v="9"/>
    <n v="17"/>
    <x v="12"/>
    <s v="irregular"/>
    <s v="yes"/>
    <s v="tooth shape, visible last whorl"/>
    <s v="&lt;5"/>
    <m/>
    <m/>
    <m/>
    <m/>
  </r>
  <r>
    <s v="Cf9793"/>
    <x v="2"/>
    <s v="irregular in shape"/>
    <m/>
    <n v="14"/>
    <n v="14"/>
    <x v="0"/>
    <s v="irregular"/>
    <s v="yes"/>
    <s v="rounded and flattened but dimples"/>
    <s v="none"/>
    <m/>
    <m/>
    <m/>
    <m/>
  </r>
  <r>
    <s v="Cf9794"/>
    <x v="1"/>
    <s v="Cylindral"/>
    <m/>
    <n v="4"/>
    <n v="8"/>
    <x v="5"/>
    <s v="irregular"/>
    <s v="yes"/>
    <s v="tooth shape, many striations but not in spiral, one end very tapered "/>
    <s v="&gt;10"/>
    <s v="Gyrolepis"/>
    <m/>
    <m/>
    <m/>
  </r>
  <r>
    <s v="Cf9795"/>
    <x v="1"/>
    <s v="Cylindral"/>
    <m/>
    <n v="10"/>
    <n v="5"/>
    <x v="3"/>
    <s v="irregular"/>
    <s v="no"/>
    <s v="incomplete "/>
    <s v="&gt;10"/>
    <s v="Gyrolepis"/>
    <m/>
    <m/>
    <m/>
  </r>
  <r>
    <s v="Cf9796"/>
    <x v="1"/>
    <s v="Cylindral"/>
    <m/>
    <n v="8"/>
    <n v="18"/>
    <x v="0"/>
    <s v="smooth"/>
    <s v="yes"/>
    <s v="eucoprus shape"/>
    <s v="&lt;5"/>
    <m/>
    <m/>
    <m/>
    <m/>
  </r>
  <r>
    <s v="Cf9797"/>
    <x v="1"/>
    <s v="Cylindral"/>
    <m/>
    <n v="7"/>
    <n v="14"/>
    <x v="5"/>
    <s v="smooth"/>
    <s v="yes"/>
    <s v="both ends rounded"/>
    <s v="none"/>
    <m/>
    <m/>
    <m/>
    <m/>
  </r>
  <r>
    <s v="Cf9798"/>
    <x v="1"/>
    <s v="Cylindral"/>
    <m/>
    <n v="10"/>
    <n v="17"/>
    <x v="2"/>
    <s v="smooth"/>
    <s v="no"/>
    <s v="incomplete, one end rounded"/>
    <s v="5 to 10"/>
    <m/>
    <m/>
    <m/>
    <m/>
  </r>
  <r>
    <s v="Cf9799"/>
    <x v="1"/>
    <s v="Cylindral"/>
    <m/>
    <n v="4"/>
    <n v="8"/>
    <x v="3"/>
    <s v="smooth"/>
    <s v="yes"/>
    <s v="both ends rounded"/>
    <s v="none"/>
    <m/>
    <m/>
    <m/>
    <m/>
  </r>
  <r>
    <s v="Cf9800"/>
    <x v="4"/>
    <s v="Thin"/>
    <m/>
    <n v="9"/>
    <n v="17"/>
    <x v="7"/>
    <s v="smooth"/>
    <s v="no"/>
    <s v="incomplete but very flattened, many traces of gut"/>
    <s v="none"/>
    <m/>
    <m/>
    <m/>
    <m/>
  </r>
  <r>
    <s v="Cf9801"/>
    <x v="1"/>
    <s v="Cylindral"/>
    <m/>
    <n v="7"/>
    <n v="18"/>
    <x v="5"/>
    <s v="irregular"/>
    <s v="yes"/>
    <s v="both ends rounded"/>
    <s v="&lt;5"/>
    <m/>
    <m/>
    <m/>
    <m/>
  </r>
  <r>
    <s v="Cf9802"/>
    <x v="8"/>
    <s v="incomplete"/>
    <m/>
    <n v="11"/>
    <n v="23"/>
    <x v="7"/>
    <s v="irregular"/>
    <s v="yes"/>
    <s v="incomplete, but seems spiral scroll type"/>
    <s v="none"/>
    <m/>
    <m/>
    <m/>
    <m/>
  </r>
  <r>
    <s v="Cf9803"/>
    <x v="0"/>
    <s v="Spiral"/>
    <m/>
    <n v="10"/>
    <n v="17"/>
    <x v="0"/>
    <s v="smooth"/>
    <s v="yes"/>
    <s v="poorly developed spiral "/>
    <s v="none"/>
    <m/>
    <m/>
    <m/>
    <m/>
  </r>
  <r>
    <s v="Cf9804"/>
    <x v="8"/>
    <s v="incomplete"/>
    <m/>
    <n v="5"/>
    <n v="17"/>
    <x v="3"/>
    <s v="irregular"/>
    <s v="no"/>
    <s v="incomplete"/>
    <s v="&lt;5"/>
    <m/>
    <s v="big complete tooth with specific structure"/>
    <m/>
    <m/>
  </r>
  <r>
    <s v="Cf9805"/>
    <x v="1"/>
    <s v="Cylindral"/>
    <m/>
    <n v="12"/>
    <n v="14"/>
    <x v="5"/>
    <s v="irregular"/>
    <s v="yes"/>
    <s v="rounded and flattened"/>
    <s v="none"/>
    <m/>
    <m/>
    <m/>
    <m/>
  </r>
  <r>
    <s v="Cf9806"/>
    <x v="0"/>
    <s v="Spiral"/>
    <m/>
    <n v="8"/>
    <n v="16"/>
    <x v="0"/>
    <s v="irregular"/>
    <s v="yes"/>
    <s v="many traces of gut"/>
    <s v="&lt;5"/>
    <m/>
    <m/>
    <m/>
    <m/>
  </r>
  <r>
    <s v="Cf9807"/>
    <x v="4"/>
    <s v="Thin"/>
    <m/>
    <n v="5"/>
    <n v="13"/>
    <x v="2"/>
    <s v="smooth"/>
    <s v="no"/>
    <s v="incomplete"/>
    <s v="none"/>
    <m/>
    <m/>
    <m/>
    <m/>
  </r>
  <r>
    <s v="Cf9808"/>
    <x v="2"/>
    <s v="irregular in shape"/>
    <m/>
    <n v="10"/>
    <n v="18"/>
    <x v="2"/>
    <s v="irregular"/>
    <s v="yes"/>
    <s v="few striations but not in spiral "/>
    <s v="&gt;10"/>
    <m/>
    <m/>
    <m/>
    <m/>
  </r>
  <r>
    <s v="Cf9809"/>
    <x v="4"/>
    <s v="Thin"/>
    <m/>
    <n v="7"/>
    <n v="10"/>
    <x v="0"/>
    <s v="smooth"/>
    <s v="no"/>
    <s v="incomplete, one end rounded"/>
    <s v="none"/>
    <m/>
    <m/>
    <m/>
    <m/>
  </r>
  <r>
    <s v="Cf9810"/>
    <x v="1"/>
    <s v="Rounded"/>
    <m/>
    <n v="9"/>
    <n v="9"/>
    <x v="0"/>
    <s v="irregular"/>
    <s v="yes"/>
    <s v="rounded, many irregularities"/>
    <s v="&lt;5"/>
    <m/>
    <m/>
    <m/>
    <m/>
  </r>
  <r>
    <s v="Cf9811"/>
    <x v="4"/>
    <s v="Thin"/>
    <m/>
    <n v="8"/>
    <n v="11"/>
    <x v="0"/>
    <s v="irregular"/>
    <s v="no"/>
    <s v="incomplete"/>
    <s v="&lt;5"/>
    <m/>
    <m/>
    <m/>
    <m/>
  </r>
  <r>
    <s v="Cf9812"/>
    <x v="2"/>
    <s v="irregular in shape"/>
    <m/>
    <n v="10"/>
    <n v="10"/>
    <x v="0"/>
    <s v="irregular"/>
    <s v="no"/>
    <s v="incomplete, odd shape"/>
    <s v="&lt;5"/>
    <m/>
    <m/>
    <m/>
    <m/>
  </r>
  <r>
    <s v="Cf9813"/>
    <x v="8"/>
    <s v="incomplete"/>
    <m/>
    <n v="10"/>
    <n v="10"/>
    <x v="0"/>
    <s v="irregular"/>
    <s v="yes"/>
    <s v="odd shape "/>
    <s v="&lt;5"/>
    <m/>
    <m/>
    <m/>
    <m/>
  </r>
  <r>
    <s v="Cf9814"/>
    <x v="9"/>
    <s v="Spiral"/>
    <m/>
    <n v="5"/>
    <n v="15"/>
    <x v="0"/>
    <s v="irregular"/>
    <s v="yes"/>
    <s v="visible last whorl, both ends tapered "/>
    <s v="&gt;10"/>
    <s v="Gyrolepis x"/>
    <s v="x3"/>
    <m/>
    <m/>
  </r>
  <r>
    <s v="Cf9815"/>
    <x v="1"/>
    <s v="Cylindral"/>
    <m/>
    <n v="5"/>
    <n v="8"/>
    <x v="7"/>
    <s v="smooth"/>
    <s v="no"/>
    <s v="incomplete but cylindral"/>
    <s v="&lt;5"/>
    <m/>
    <m/>
    <m/>
    <m/>
  </r>
  <r>
    <s v="Cf9816"/>
    <x v="1"/>
    <s v="Cylindral"/>
    <m/>
    <n v="5"/>
    <n v="10"/>
    <x v="0"/>
    <s v="irregular"/>
    <s v="no"/>
    <s v="incomplete "/>
    <s v="&lt;5"/>
    <s v="Gyrolepis"/>
    <m/>
    <m/>
    <m/>
  </r>
  <r>
    <s v="Cf9817"/>
    <x v="8"/>
    <s v="incomplete"/>
    <m/>
    <n v="20"/>
    <n v="10"/>
    <x v="2"/>
    <s v="irregular"/>
    <s v="no"/>
    <s v="incomplete but massive "/>
    <s v="&lt;5"/>
    <m/>
    <m/>
    <m/>
    <m/>
  </r>
  <r>
    <m/>
    <x v="8"/>
    <s v="incomplete"/>
    <m/>
    <m/>
    <m/>
    <x v="8"/>
    <m/>
    <m/>
    <s v="C'est la même chose qu'au dessus "/>
    <s v="other"/>
    <m/>
    <s v="un super long tube "/>
    <m/>
    <m/>
  </r>
  <r>
    <s v="Cf9818"/>
    <x v="1"/>
    <s v="Cylindral"/>
    <m/>
    <n v="5"/>
    <n v="8"/>
    <x v="7"/>
    <s v="smooth"/>
    <s v="yes"/>
    <s v="ovoïd, both ends rounded"/>
    <s v="none"/>
    <m/>
    <m/>
    <m/>
    <m/>
  </r>
  <r>
    <s v="Cf9916"/>
    <x v="2"/>
    <s v="irregular in shape"/>
    <m/>
    <n v="19"/>
    <n v="33"/>
    <x v="7"/>
    <s v="irregular"/>
    <s v="yes"/>
    <s v="odd texture, massive, both ends tapered"/>
    <s v="&lt;5"/>
    <m/>
    <m/>
    <m/>
    <m/>
  </r>
  <r>
    <s v="Cf9917"/>
    <x v="0"/>
    <s v="Spiral"/>
    <m/>
    <n v="11"/>
    <n v="17"/>
    <x v="2"/>
    <s v="smooth"/>
    <s v="yes"/>
    <s v="poorly developed spiral "/>
    <s v="&lt;5"/>
    <m/>
    <m/>
    <m/>
    <m/>
  </r>
  <r>
    <s v="Cf9918"/>
    <x v="0"/>
    <s v="Spiral"/>
    <m/>
    <n v="8"/>
    <n v="17"/>
    <x v="5"/>
    <s v="irregular"/>
    <s v="yes"/>
    <s v="many spiral striations all over the specimen  "/>
    <s v="5 to 10"/>
    <m/>
    <s v="scale orientation"/>
    <m/>
    <m/>
  </r>
  <r>
    <s v="Cf9919"/>
    <x v="2"/>
    <s v="irregular in shape"/>
    <m/>
    <n v="7"/>
    <n v="23"/>
    <x v="2"/>
    <s v="smooth"/>
    <s v="no"/>
    <s v="incomplete, tooth shape with a very tapered end "/>
    <s v="5 to 10"/>
    <m/>
    <m/>
    <m/>
    <m/>
  </r>
  <r>
    <s v="Cf9920"/>
    <x v="8"/>
    <s v="incomplete"/>
    <m/>
    <n v="13"/>
    <n v="17"/>
    <x v="2"/>
    <s v="smooth"/>
    <s v="no"/>
    <s v="incomplete, but seems very flattened, the inside is a different color than the outside "/>
    <s v="none"/>
    <m/>
    <m/>
    <m/>
    <m/>
  </r>
  <r>
    <s v="Cf9921"/>
    <x v="8"/>
    <s v="incomplete"/>
    <m/>
    <n v="9"/>
    <n v="13"/>
    <x v="0"/>
    <s v="irregular"/>
    <s v="no"/>
    <s v="incomplete, but seems cylindral, many traces of gut"/>
    <s v="&lt;5"/>
    <m/>
    <m/>
    <m/>
    <m/>
  </r>
  <r>
    <s v="Cf9922"/>
    <x v="1"/>
    <s v="Cylindral"/>
    <m/>
    <n v="8"/>
    <n v="14"/>
    <x v="5"/>
    <s v="irregular"/>
    <s v="yes"/>
    <s v="both ends rounded "/>
    <s v="5 to 10"/>
    <m/>
    <m/>
    <m/>
    <m/>
  </r>
  <r>
    <s v="Cf9923"/>
    <x v="1"/>
    <s v="Cylindral"/>
    <m/>
    <n v="10"/>
    <n v="14"/>
    <x v="0"/>
    <s v="irregular"/>
    <s v="yes"/>
    <s v="rounded, odd texture"/>
    <s v="none"/>
    <m/>
    <m/>
    <m/>
    <m/>
  </r>
  <r>
    <s v="Cf9924"/>
    <x v="1"/>
    <s v="Cylindral"/>
    <m/>
    <n v="9"/>
    <n v="12"/>
    <x v="5"/>
    <s v="smooth"/>
    <s v="yes"/>
    <s v="eucoprus shape"/>
    <s v="none"/>
    <m/>
    <m/>
    <m/>
    <m/>
  </r>
  <r>
    <s v="Cf9925"/>
    <x v="9"/>
    <s v="Spiral"/>
    <m/>
    <n v="6"/>
    <n v="9"/>
    <x v="5"/>
    <s v="smooth"/>
    <s v="yes"/>
    <s v="visible last whorl"/>
    <s v="none"/>
    <m/>
    <m/>
    <m/>
    <m/>
  </r>
  <r>
    <s v="Cf9926"/>
    <x v="4"/>
    <s v="Thin"/>
    <m/>
    <n v="6"/>
    <n v="10"/>
    <x v="5"/>
    <s v="smooth"/>
    <s v="yes"/>
    <s v="ovoïd, both ends rounded"/>
    <s v="&lt;5"/>
    <m/>
    <m/>
    <m/>
    <m/>
  </r>
  <r>
    <s v="Cf9927"/>
    <x v="1"/>
    <s v="Cylindral"/>
    <m/>
    <n v="15"/>
    <n v="46"/>
    <x v="0"/>
    <s v="irregular"/>
    <s v="yes"/>
    <s v="in two parts, both ends are &quot;pad&quot; "/>
    <s v="&lt;5"/>
    <m/>
    <m/>
    <m/>
    <m/>
  </r>
  <r>
    <s v="Cf9928"/>
    <x v="0"/>
    <s v="Spiral"/>
    <m/>
    <n v="5"/>
    <n v="12"/>
    <x v="2"/>
    <s v="irregular"/>
    <s v="yes"/>
    <s v="eucoprus shape"/>
    <s v="&lt;5"/>
    <m/>
    <m/>
    <m/>
    <m/>
  </r>
  <r>
    <s v="Cf9929"/>
    <x v="1"/>
    <s v="Cylindral"/>
    <m/>
    <n v="7"/>
    <n v="10"/>
    <x v="5"/>
    <s v="smooth"/>
    <s v="yes"/>
    <s v="both ends rounded"/>
    <s v="none"/>
    <m/>
    <m/>
    <m/>
    <m/>
  </r>
  <r>
    <s v="Cf9930"/>
    <x v="1"/>
    <s v="Cylindral"/>
    <m/>
    <n v="3"/>
    <n v="5"/>
    <x v="5"/>
    <s v="smooth"/>
    <s v="yes"/>
    <s v="really small "/>
    <s v="5 to 10"/>
    <m/>
    <m/>
    <m/>
    <m/>
  </r>
  <r>
    <s v="Cf9931"/>
    <x v="0"/>
    <s v="Spiral"/>
    <m/>
    <n v="6"/>
    <n v="13"/>
    <x v="2"/>
    <s v="irregular"/>
    <s v="yes"/>
    <s v="both ends flattened, many irregularities"/>
    <s v="&lt;5"/>
    <m/>
    <m/>
    <m/>
    <m/>
  </r>
  <r>
    <s v="Cf9932"/>
    <x v="0"/>
    <s v="Spiral"/>
    <m/>
    <n v="6"/>
    <n v="5"/>
    <x v="2"/>
    <s v="irregular"/>
    <s v="yes"/>
    <s v="small but cylindar with spiral striations"/>
    <s v="&lt;5"/>
    <m/>
    <m/>
    <m/>
    <m/>
  </r>
  <r>
    <s v="Cf9933"/>
    <x v="2"/>
    <s v="irregular in shape"/>
    <m/>
    <n v="5"/>
    <n v="7"/>
    <x v="0"/>
    <s v="irregular"/>
    <s v="yes"/>
    <s v="very odd shape and texture, for me its not a coprolite"/>
    <s v="none"/>
    <m/>
    <m/>
    <m/>
    <m/>
  </r>
  <r>
    <s v="Cf9934"/>
    <x v="2"/>
    <s v="irregular in shape"/>
    <m/>
    <n v="6"/>
    <n v="10"/>
    <x v="3"/>
    <s v="irregular"/>
    <s v="yes"/>
    <s v="very odd shape and texture, for me its not a coprolite"/>
    <s v="none"/>
    <m/>
    <m/>
    <m/>
    <m/>
  </r>
  <r>
    <s v="Cf9935"/>
    <x v="1"/>
    <s v="Cylindral"/>
    <m/>
    <n v="5"/>
    <n v="11"/>
    <x v="5"/>
    <s v="smooth"/>
    <s v="yes"/>
    <s v="tooth shape, bery angular, flattened but not enough "/>
    <s v="none"/>
    <m/>
    <m/>
    <m/>
    <m/>
  </r>
  <r>
    <s v="Cf9936"/>
    <x v="8"/>
    <s v="incomplete"/>
    <m/>
    <s v="unknown"/>
    <s v="unknown"/>
    <x v="2"/>
    <s v="irregular"/>
    <s v="no"/>
    <s v="too incomplete and small"/>
    <s v="&lt;5"/>
    <m/>
    <m/>
    <m/>
    <m/>
  </r>
  <r>
    <s v="Cf9937"/>
    <x v="1"/>
    <s v="Cylindral"/>
    <m/>
    <n v="6"/>
    <n v="12"/>
    <x v="2"/>
    <s v="irregular"/>
    <s v="no"/>
    <s v="incomplete, many traces of gut  "/>
    <s v="&lt;5"/>
    <m/>
    <m/>
    <m/>
    <m/>
  </r>
  <r>
    <s v="Cf9938"/>
    <x v="8"/>
    <s v="incomplete"/>
    <m/>
    <n v="15"/>
    <n v="7"/>
    <x v="0"/>
    <s v="irregular"/>
    <s v="no"/>
    <s v="incomplete, many traces of gut"/>
    <s v="&lt;5"/>
    <s v="long and square scales"/>
    <s v="including a very long scale rectangular"/>
    <m/>
    <m/>
  </r>
  <r>
    <s v="Cf9939"/>
    <x v="1"/>
    <s v="Cylindral"/>
    <m/>
    <n v="7"/>
    <n v="11"/>
    <x v="5"/>
    <s v="smooth"/>
    <s v="yes"/>
    <s v="flattened but not enough"/>
    <s v="none"/>
    <m/>
    <m/>
    <m/>
    <m/>
  </r>
  <r>
    <s v="Cf9940"/>
    <x v="2"/>
    <s v="irregular in shape"/>
    <m/>
    <n v="7"/>
    <n v="24"/>
    <x v="0"/>
    <s v="smooth"/>
    <s v="yes"/>
    <s v="in two parts, quite cylindral but not really, one end is tapered"/>
    <s v="&lt;5"/>
    <m/>
    <m/>
    <m/>
    <m/>
  </r>
  <r>
    <s v="Cf9941"/>
    <x v="8"/>
    <s v="incomplete"/>
    <m/>
    <n v="7"/>
    <n v="10"/>
    <x v="3"/>
    <s v="smooth"/>
    <s v="no"/>
    <s v="incomplete"/>
    <s v="&lt;5"/>
    <s v="Gyrolepis"/>
    <m/>
    <m/>
    <m/>
  </r>
  <r>
    <s v="Cf9942"/>
    <x v="0"/>
    <s v="Spiral"/>
    <m/>
    <n v="5"/>
    <n v="8"/>
    <x v="3"/>
    <s v="smooth"/>
    <s v="yes"/>
    <s v="eucoprus shape"/>
    <s v="&lt;5"/>
    <m/>
    <m/>
    <m/>
    <m/>
  </r>
  <r>
    <s v="Cf9943"/>
    <x v="0"/>
    <s v="Spiral"/>
    <m/>
    <n v="6"/>
    <n v="13"/>
    <x v="0"/>
    <s v="irregular"/>
    <s v="yes"/>
    <s v="poorly developed spiral but pretty sure its a F type "/>
    <s v="&gt;10"/>
    <s v="Gyrolepis"/>
    <m/>
    <m/>
    <m/>
  </r>
  <r>
    <s v="Cf9944"/>
    <x v="2"/>
    <s v="irregular in shape"/>
    <m/>
    <n v="3"/>
    <n v="15"/>
    <x v="0"/>
    <s v="smooth"/>
    <s v="yes"/>
    <s v="quite cylindral but quite curved too, many dimples"/>
    <s v="none"/>
    <m/>
    <m/>
    <m/>
    <m/>
  </r>
  <r>
    <s v="Cf9945"/>
    <x v="2"/>
    <s v="irregular in shape"/>
    <m/>
    <n v="8"/>
    <n v="10"/>
    <x v="0"/>
    <s v="smooth"/>
    <s v="no"/>
    <s v="incomplete, the end is &quot;pad&quot; but rounded"/>
    <s v="none"/>
    <m/>
    <m/>
    <m/>
    <m/>
  </r>
  <r>
    <s v="Cf9946"/>
    <x v="2"/>
    <s v="irregular in shape"/>
    <m/>
    <n v="11"/>
    <n v="11"/>
    <x v="0"/>
    <s v="irregular"/>
    <s v="no"/>
    <s v="incomplete, the end is &quot;pad&quot; but rounded"/>
    <s v="none"/>
    <m/>
    <m/>
    <m/>
    <m/>
  </r>
  <r>
    <s v="Cf9947"/>
    <x v="1"/>
    <s v="Cylindral"/>
    <m/>
    <n v="5"/>
    <n v="9"/>
    <x v="3"/>
    <s v="smooth"/>
    <s v="no"/>
    <s v="slightly flattened, incomplete"/>
    <s v="&lt;5"/>
    <m/>
    <m/>
    <m/>
    <m/>
  </r>
  <r>
    <s v="Cf9948"/>
    <x v="1"/>
    <s v="Cylindral"/>
    <m/>
    <n v="3"/>
    <n v="7"/>
    <x v="0"/>
    <s v="irregular"/>
    <s v="yes"/>
    <s v="one end rounded and the other tapered"/>
    <s v="&gt;10"/>
    <m/>
    <m/>
    <m/>
    <m/>
  </r>
  <r>
    <s v="Cf9949"/>
    <x v="0"/>
    <s v="Spiral"/>
    <m/>
    <n v="7"/>
    <n v="8"/>
    <x v="5"/>
    <s v="irregular"/>
    <s v="no"/>
    <s v="many spiral striations, incomplete, one end rounded"/>
    <s v="&lt;5"/>
    <m/>
    <m/>
    <m/>
    <m/>
  </r>
  <r>
    <s v="Cf9950"/>
    <x v="8"/>
    <s v="incomplete"/>
    <m/>
    <n v="7"/>
    <n v="17"/>
    <x v="5"/>
    <s v="irregular"/>
    <s v="no"/>
    <s v="incomplete, one end very tapered"/>
    <s v="5 to 10"/>
    <m/>
    <m/>
    <m/>
    <m/>
  </r>
  <r>
    <s v="Cf9951"/>
    <x v="2"/>
    <s v="irregular in shape"/>
    <m/>
    <n v="4"/>
    <n v="14"/>
    <x v="0"/>
    <s v="smooth"/>
    <s v="yes"/>
    <s v="slightly curved but quite cylindral "/>
    <s v="none"/>
    <m/>
    <m/>
    <m/>
    <m/>
  </r>
  <r>
    <s v="Cf9952"/>
    <x v="1"/>
    <s v="Cylindral"/>
    <m/>
    <n v="5"/>
    <n v="13"/>
    <x v="2"/>
    <s v="irregular"/>
    <s v="no"/>
    <s v="many striations but not in spiral"/>
    <s v="&lt;5"/>
    <m/>
    <m/>
    <m/>
    <m/>
  </r>
  <r>
    <s v="Cf9953"/>
    <x v="9"/>
    <s v="Spiral"/>
    <m/>
    <n v="6"/>
    <n v="16"/>
    <x v="2"/>
    <s v="smooth"/>
    <s v="no"/>
    <s v="last whorl visible, scroll type"/>
    <s v="&gt;10"/>
    <m/>
    <m/>
    <m/>
    <m/>
  </r>
  <r>
    <s v="Cf9954"/>
    <x v="2"/>
    <s v="irregular in shape"/>
    <m/>
    <n v="10"/>
    <n v="7"/>
    <x v="0"/>
    <s v="irregular"/>
    <s v="yes "/>
    <s v="small rounded and slightly flattened "/>
    <s v="&gt;10"/>
    <m/>
    <m/>
    <m/>
    <m/>
  </r>
  <r>
    <s v="Cf9955"/>
    <x v="8"/>
    <s v="incomplete"/>
    <m/>
    <n v="10"/>
    <n v="9"/>
    <x v="2"/>
    <s v="irregular"/>
    <s v="no"/>
    <s v="odd shape"/>
    <s v="none"/>
    <m/>
    <m/>
    <m/>
    <m/>
  </r>
  <r>
    <s v="Cf9956"/>
    <x v="8"/>
    <s v="incomplete"/>
    <m/>
    <n v="10"/>
    <n v="13"/>
    <x v="2"/>
    <s v="irregular"/>
    <s v="no"/>
    <s v="seems cylindral "/>
    <s v="none"/>
    <m/>
    <m/>
    <m/>
    <m/>
  </r>
  <r>
    <s v="Cf9957"/>
    <x v="1"/>
    <s v="Cylindral"/>
    <m/>
    <n v="5"/>
    <n v="10"/>
    <x v="5"/>
    <s v="smooth"/>
    <s v="yes "/>
    <s v="both ends rounded "/>
    <s v="&lt;5"/>
    <m/>
    <m/>
    <m/>
    <m/>
  </r>
  <r>
    <s v="Cf9958"/>
    <x v="4"/>
    <s v="Thin"/>
    <m/>
    <n v="6"/>
    <n v="12"/>
    <x v="2"/>
    <s v="irregular"/>
    <s v="no"/>
    <s v="flattened "/>
    <s v="&gt;10"/>
    <s v="Gyrolepis"/>
    <m/>
    <m/>
    <m/>
  </r>
  <r>
    <s v="Cf9959"/>
    <x v="0"/>
    <s v="Spiral"/>
    <m/>
    <n v="5"/>
    <n v="11"/>
    <x v="0"/>
    <s v="irregular"/>
    <s v="no"/>
    <s v="two big spiral striations "/>
    <s v="&lt;5"/>
    <m/>
    <m/>
    <m/>
    <m/>
  </r>
  <r>
    <s v="Cf9960"/>
    <x v="1"/>
    <s v="Cylindral"/>
    <m/>
    <n v="7"/>
    <n v="12"/>
    <x v="0"/>
    <s v="smooth"/>
    <s v="yes "/>
    <s v="ovoïd, both ends rounded"/>
    <s v="5 to 10"/>
    <m/>
    <m/>
    <m/>
    <m/>
  </r>
  <r>
    <s v="Cf9961"/>
    <x v="1"/>
    <s v="Rounded"/>
    <m/>
    <n v="6"/>
    <n v="8"/>
    <x v="3"/>
    <s v="smooth"/>
    <s v="yes "/>
    <s v="rounded"/>
    <s v="&lt;5"/>
    <m/>
    <m/>
    <m/>
    <m/>
  </r>
  <r>
    <s v="Cf9962"/>
    <x v="9"/>
    <s v="Spiral"/>
    <m/>
    <n v="8"/>
    <n v="9"/>
    <x v="5"/>
    <s v="smooth"/>
    <s v="no"/>
    <s v="last whorl visible, scroll type"/>
    <s v="&gt;10"/>
    <m/>
    <s v="scale orientation"/>
    <m/>
    <m/>
  </r>
  <r>
    <s v="Cf9963"/>
    <x v="1"/>
    <s v="Cylindral"/>
    <m/>
    <n v="5"/>
    <n v="9"/>
    <x v="0"/>
    <s v="irregular"/>
    <s v="no"/>
    <s v="one end rounded "/>
    <s v="&gt;10"/>
    <m/>
    <m/>
    <m/>
    <m/>
  </r>
  <r>
    <s v="Cf9964"/>
    <x v="2"/>
    <s v="irregular in shape"/>
    <m/>
    <n v="5"/>
    <n v="9"/>
    <x v="5"/>
    <s v="smooth"/>
    <s v="yes "/>
    <s v="odd shape, many irregularities, very angulate shape "/>
    <s v="none"/>
    <m/>
    <m/>
    <m/>
    <m/>
  </r>
  <r>
    <s v="Cf9965"/>
    <x v="1"/>
    <s v="Cylindral"/>
    <m/>
    <n v="4"/>
    <n v="9"/>
    <x v="4"/>
    <s v="smooth"/>
    <s v="no"/>
    <m/>
    <s v="none"/>
    <m/>
    <m/>
    <m/>
    <m/>
  </r>
  <r>
    <s v="Cf9966"/>
    <x v="4"/>
    <s v="Thin"/>
    <m/>
    <n v="4"/>
    <n v="12"/>
    <x v="0"/>
    <s v="smooth"/>
    <s v="yes "/>
    <s v="very flattened and tapered ends "/>
    <s v="&gt;10"/>
    <m/>
    <m/>
    <m/>
    <m/>
  </r>
  <r>
    <s v="Cf9967"/>
    <x v="1"/>
    <s v="Cylindral"/>
    <m/>
    <n v="5"/>
    <n v="7"/>
    <x v="2"/>
    <s v="smooth"/>
    <s v="no"/>
    <s v="seems cylindral "/>
    <s v="none"/>
    <m/>
    <m/>
    <m/>
    <m/>
  </r>
  <r>
    <s v="Cf9968"/>
    <x v="8"/>
    <s v="incomplete"/>
    <m/>
    <s v="unknown"/>
    <s v="unknown"/>
    <x v="0"/>
    <s v="irregular"/>
    <s v="no"/>
    <s v="very incomplete"/>
    <s v="&lt;5"/>
    <m/>
    <m/>
    <m/>
    <m/>
  </r>
  <r>
    <s v="Cf9969"/>
    <x v="1"/>
    <s v="Cylindral"/>
    <m/>
    <n v="6"/>
    <n v="8"/>
    <x v="3"/>
    <s v="smooth"/>
    <s v="yes "/>
    <s v="both ends rounded"/>
    <s v="none"/>
    <m/>
    <m/>
    <m/>
    <m/>
  </r>
  <r>
    <s v="Cf9970"/>
    <x v="8"/>
    <s v="incomplete"/>
    <m/>
    <n v="5"/>
    <n v="8"/>
    <x v="5"/>
    <s v="irregular"/>
    <s v="no"/>
    <m/>
    <s v="&lt;5"/>
    <m/>
    <m/>
    <m/>
    <m/>
  </r>
  <r>
    <s v="Cf9971"/>
    <x v="0"/>
    <s v="Spiral"/>
    <m/>
    <n v="5"/>
    <n v="7"/>
    <x v="3"/>
    <s v="smooth"/>
    <s v="no"/>
    <s v="cylindral, one end rounded"/>
    <s v="&lt;5"/>
    <m/>
    <m/>
    <m/>
    <m/>
  </r>
  <r>
    <s v="Cf9972"/>
    <x v="8"/>
    <s v="incomplete"/>
    <m/>
    <s v="unknown"/>
    <s v="unknown"/>
    <x v="2"/>
    <s v="irregular"/>
    <s v="no"/>
    <s v="too small "/>
    <s v="&lt;5"/>
    <m/>
    <m/>
    <m/>
    <m/>
  </r>
  <r>
    <s v="Cf9973"/>
    <x v="9"/>
    <s v="Spiral"/>
    <m/>
    <n v="3"/>
    <n v="9"/>
    <x v="0"/>
    <s v="irregular"/>
    <s v="no"/>
    <s v="last whorl visible, scroll type"/>
    <s v="5 to 10"/>
    <m/>
    <m/>
    <m/>
    <m/>
  </r>
  <r>
    <s v="Cf9974"/>
    <x v="8"/>
    <s v="incomplete"/>
    <m/>
    <n v="5"/>
    <n v="5"/>
    <x v="0"/>
    <s v="smooth"/>
    <s v="no"/>
    <s v="too incomplete and small"/>
    <s v="&lt;5"/>
    <m/>
    <m/>
    <m/>
    <m/>
  </r>
  <r>
    <s v="Cf9975"/>
    <x v="0"/>
    <s v="Spiral"/>
    <m/>
    <n v="5"/>
    <n v="7"/>
    <x v="0"/>
    <s v="irregular"/>
    <s v="no"/>
    <s v="spiral striations but too incomplete "/>
    <s v="none"/>
    <m/>
    <m/>
    <m/>
    <m/>
  </r>
  <r>
    <s v="Cf9976"/>
    <x v="1"/>
    <s v="Cylindral"/>
    <m/>
    <n v="5"/>
    <n v="10"/>
    <x v="0"/>
    <s v="smooth"/>
    <s v="yes "/>
    <s v="flattened but not enough, both ends rounded"/>
    <s v="&gt;10"/>
    <m/>
    <m/>
    <m/>
    <m/>
  </r>
  <r>
    <s v="Cf9977"/>
    <x v="8"/>
    <s v="incomplete"/>
    <m/>
    <s v="unknown"/>
    <s v="unknown"/>
    <x v="2"/>
    <s v="irregular"/>
    <s v="no"/>
    <s v="odd shape, many irregularities like holes"/>
    <s v="none"/>
    <m/>
    <m/>
    <m/>
    <m/>
  </r>
  <r>
    <s v="Cf9978"/>
    <x v="1"/>
    <s v="Cylindral"/>
    <m/>
    <n v="5"/>
    <n v="5"/>
    <x v="0"/>
    <s v="irregular"/>
    <s v="no"/>
    <m/>
    <s v="&lt;5"/>
    <m/>
    <m/>
    <m/>
    <m/>
  </r>
  <r>
    <s v="Cf9979"/>
    <x v="8"/>
    <s v="incomplete"/>
    <m/>
    <s v="unknown"/>
    <s v="unknown"/>
    <x v="0"/>
    <s v="irregular"/>
    <s v="no"/>
    <s v="many striations but too incomplete to determine which type is it "/>
    <s v="5 to 10"/>
    <m/>
    <m/>
    <m/>
    <m/>
  </r>
  <r>
    <s v="Cf9980"/>
    <x v="1"/>
    <s v="Cylindral"/>
    <m/>
    <n v="6"/>
    <n v="6"/>
    <x v="3"/>
    <s v="smooth"/>
    <s v="yes"/>
    <s v="small with one end flattened and the other very tapered"/>
    <s v="none"/>
    <m/>
    <m/>
    <m/>
    <m/>
  </r>
  <r>
    <s v="Cf9981"/>
    <x v="8"/>
    <s v="incomplete"/>
    <m/>
    <s v="unknown"/>
    <s v="unknown"/>
    <x v="0"/>
    <s v="smooth"/>
    <s v="no"/>
    <s v="too small and incomplete"/>
    <s v="&lt;5"/>
    <m/>
    <m/>
    <m/>
    <m/>
  </r>
  <r>
    <s v="Cf9982"/>
    <x v="1"/>
    <s v="Cylindral"/>
    <m/>
    <n v="5"/>
    <n v="4"/>
    <x v="5"/>
    <s v="irregular"/>
    <s v="no"/>
    <s v="cylindral shape"/>
    <s v="none"/>
    <m/>
    <m/>
    <m/>
    <m/>
  </r>
  <r>
    <s v="Cf9985"/>
    <x v="1"/>
    <s v="Rounded"/>
    <m/>
    <n v="4"/>
    <n v="5"/>
    <x v="5"/>
    <s v="smooth"/>
    <s v="yes"/>
    <s v="few striations but not in spiral "/>
    <s v="none"/>
    <m/>
    <m/>
    <m/>
    <m/>
  </r>
  <r>
    <s v="Cf9988"/>
    <x v="2"/>
    <s v="irregular in shape"/>
    <m/>
    <n v="8"/>
    <n v="12"/>
    <x v="0"/>
    <s v="irregular"/>
    <s v="yes"/>
    <s v="triangle shape"/>
    <s v="other"/>
    <s v="one special rounded inclusion (picture)"/>
    <s v="maybe if I can identify it "/>
    <m/>
    <m/>
  </r>
  <r>
    <s v="Cf9736"/>
    <x v="1"/>
    <s v="Cylindral"/>
    <m/>
    <n v="20"/>
    <n v="35"/>
    <x v="0"/>
    <s v="irregular"/>
    <s v="yes"/>
    <s v="massive, cylindral with both ends rounded, traces of gut "/>
    <s v="5 to 10"/>
    <m/>
    <m/>
    <m/>
    <m/>
  </r>
  <r>
    <s v="Cf9737"/>
    <x v="1"/>
    <s v="Cylindral"/>
    <m/>
    <n v="8"/>
    <n v="23"/>
    <x v="0"/>
    <s v="smooth"/>
    <s v="no"/>
    <s v="almost complete, one edn rounded"/>
    <s v="none"/>
    <m/>
    <m/>
    <m/>
    <m/>
  </r>
  <r>
    <s v="Cf9738"/>
    <x v="4"/>
    <s v="Thin"/>
    <m/>
    <n v="12"/>
    <n v="19"/>
    <x v="0"/>
    <s v="smooth"/>
    <s v="no"/>
    <s v="very flattened, ovoïd"/>
    <s v="none"/>
    <m/>
    <m/>
    <m/>
    <m/>
  </r>
  <r>
    <s v="Cf9739"/>
    <x v="2"/>
    <s v="irregular in shape"/>
    <m/>
    <n v="14"/>
    <n v="25"/>
    <x v="0"/>
    <s v="irregular"/>
    <s v="yes"/>
    <s v="many traces of gut in spiral, one side flattened but both ends rounded"/>
    <s v="none"/>
    <m/>
    <m/>
    <m/>
    <m/>
  </r>
  <r>
    <s v="Cf9740"/>
    <x v="1"/>
    <s v="Cylindral"/>
    <m/>
    <n v="8"/>
    <n v="17"/>
    <x v="3"/>
    <s v="irregular"/>
    <s v="yes"/>
    <s v="eucoprus shape"/>
    <s v="none"/>
    <m/>
    <m/>
    <m/>
    <m/>
  </r>
  <r>
    <s v="Cf9741"/>
    <x v="11"/>
    <s v="Cylindral"/>
    <m/>
    <n v="12"/>
    <n v="17"/>
    <x v="0"/>
    <s v="irregular"/>
    <s v="yes"/>
    <s v="many traces"/>
    <s v="other"/>
    <m/>
    <s v="structure like a hive "/>
    <m/>
    <m/>
  </r>
  <r>
    <s v="Cf9742"/>
    <x v="1"/>
    <s v="Rounded"/>
    <m/>
    <n v="11"/>
    <n v="14"/>
    <x v="5"/>
    <s v="irregular"/>
    <s v="yes"/>
    <s v="rounded"/>
    <s v="&lt;5"/>
    <m/>
    <m/>
    <m/>
    <m/>
  </r>
  <r>
    <s v="Cf9743"/>
    <x v="1"/>
    <s v="Cylindral"/>
    <m/>
    <n v="5"/>
    <n v="10"/>
    <x v="5"/>
    <s v="irregular"/>
    <s v="yes"/>
    <s v="both ends rounded"/>
    <s v="&lt;5"/>
    <m/>
    <m/>
    <m/>
    <m/>
  </r>
  <r>
    <s v="Cf9744"/>
    <x v="0"/>
    <s v="Spiral"/>
    <m/>
    <n v="7"/>
    <n v="12"/>
    <x v="0"/>
    <s v="smooth"/>
    <s v="yes"/>
    <s v="one big striation in the middle of the specimen"/>
    <s v="none"/>
    <m/>
    <m/>
    <m/>
    <m/>
  </r>
  <r>
    <s v="Cf9745"/>
    <x v="1"/>
    <s v="Cylindral"/>
    <m/>
    <n v="7"/>
    <n v="11"/>
    <x v="7"/>
    <s v="smooth"/>
    <s v="no"/>
    <s v="one end rounded"/>
    <s v="&lt;5"/>
    <m/>
    <m/>
    <m/>
    <m/>
  </r>
  <r>
    <s v="Cf9746"/>
    <x v="1"/>
    <s v="Cylindral"/>
    <m/>
    <n v="4"/>
    <n v="14"/>
    <x v="2"/>
    <s v="irregular"/>
    <s v="yes"/>
    <s v="tooth shape"/>
    <s v="&gt;10"/>
    <m/>
    <m/>
    <m/>
    <m/>
  </r>
  <r>
    <s v="Cf9747"/>
    <x v="1"/>
    <s v="Rounded"/>
    <m/>
    <n v="5"/>
    <n v="7"/>
    <x v="5"/>
    <s v="smooth"/>
    <s v="yes"/>
    <s v="both ends rounded, rounded shape"/>
    <s v="&lt;5"/>
    <m/>
    <m/>
    <m/>
    <m/>
  </r>
  <r>
    <s v="Cf9748"/>
    <x v="1"/>
    <s v="Cylindral"/>
    <m/>
    <n v="7"/>
    <n v="18"/>
    <x v="5"/>
    <s v="smooth"/>
    <s v="yes"/>
    <s v="slightly flattened, but both ends rounded"/>
    <s v="none"/>
    <m/>
    <m/>
    <m/>
    <m/>
  </r>
  <r>
    <s v="Cf9749"/>
    <x v="1"/>
    <s v="Cylindral"/>
    <m/>
    <n v="5"/>
    <n v="11"/>
    <x v="0"/>
    <s v="irregular"/>
    <s v="no"/>
    <s v="many striations but not in spiral"/>
    <s v="none"/>
    <m/>
    <m/>
    <m/>
    <m/>
  </r>
  <r>
    <s v="Cf9750"/>
    <x v="0"/>
    <s v="Spiral"/>
    <m/>
    <n v="8"/>
    <n v="13"/>
    <x v="2"/>
    <s v="irregular"/>
    <s v="no"/>
    <s v="many spiral striations but poorly developed spiral"/>
    <s v="&lt;5"/>
    <m/>
    <m/>
    <m/>
    <m/>
  </r>
  <r>
    <s v="Cf9751"/>
    <x v="4"/>
    <s v="Thin"/>
    <m/>
    <n v="7"/>
    <n v="17"/>
    <x v="5"/>
    <s v="smooth"/>
    <s v="yes"/>
    <s v="flattened"/>
    <s v="none"/>
    <m/>
    <m/>
    <m/>
    <m/>
  </r>
  <r>
    <s v="Cf9752"/>
    <x v="2"/>
    <s v="irregular in shape"/>
    <m/>
    <n v="14"/>
    <n v="19"/>
    <x v="0"/>
    <s v="irregular"/>
    <s v="yes"/>
    <s v="massive, many irregularities   "/>
    <s v="none"/>
    <m/>
    <m/>
    <m/>
    <m/>
  </r>
  <r>
    <s v="Cf9753"/>
    <x v="1"/>
    <s v="Cylindral"/>
    <m/>
    <n v="7"/>
    <n v="16"/>
    <x v="0"/>
    <s v="smooth"/>
    <s v="yes"/>
    <s v="cylindral, both ends rounded"/>
    <s v="none"/>
    <m/>
    <m/>
    <m/>
    <m/>
  </r>
  <r>
    <s v="Cf9754"/>
    <x v="0"/>
    <s v="Spiral"/>
    <m/>
    <n v="7"/>
    <n v="10"/>
    <x v="3"/>
    <s v="irregular"/>
    <s v="no"/>
    <s v="many spiral striations"/>
    <s v="&lt;5"/>
    <m/>
    <m/>
    <m/>
    <m/>
  </r>
  <r>
    <s v="Cf9755"/>
    <x v="1"/>
    <s v="Cylindral"/>
    <m/>
    <n v="6"/>
    <n v="12"/>
    <x v="3"/>
    <s v="smooth"/>
    <s v="no"/>
    <s v="one end rounded"/>
    <s v="none"/>
    <m/>
    <m/>
    <m/>
    <m/>
  </r>
  <r>
    <s v="Cf9756"/>
    <x v="2"/>
    <s v="irregular in shape"/>
    <m/>
    <n v="7"/>
    <n v="9"/>
    <x v="3"/>
    <s v="smooth"/>
    <s v="yes"/>
    <s v="odd shape"/>
    <s v="&lt;5"/>
    <m/>
    <m/>
    <m/>
    <m/>
  </r>
  <r>
    <s v="Cf9757"/>
    <x v="9"/>
    <s v="Spiral"/>
    <m/>
    <n v="3"/>
    <n v="12"/>
    <x v="5"/>
    <s v="irregular"/>
    <s v="yes "/>
    <s v="visible last whorl, scroll type"/>
    <s v="&gt;10"/>
    <m/>
    <m/>
    <m/>
    <m/>
  </r>
  <r>
    <s v="Cf9758"/>
    <x v="8"/>
    <s v="incomplete"/>
    <m/>
    <n v="4"/>
    <n v="4"/>
    <x v="0"/>
    <s v="smooth"/>
    <s v="no"/>
    <s v="too small and incomplete"/>
    <s v="none"/>
    <m/>
    <m/>
    <m/>
    <m/>
  </r>
  <r>
    <s v="Cf9759"/>
    <x v="2"/>
    <s v="irregular in shape"/>
    <m/>
    <n v="8"/>
    <n v="11"/>
    <x v="0"/>
    <s v="irregular"/>
    <s v="yes"/>
    <s v="quite rounded  "/>
    <s v="none"/>
    <m/>
    <m/>
    <m/>
    <m/>
  </r>
  <r>
    <s v="Cf9760"/>
    <x v="8"/>
    <s v="incomplete"/>
    <m/>
    <s v="unknown"/>
    <s v="unknown"/>
    <x v="5"/>
    <s v="irregular"/>
    <s v="no"/>
    <s v="too incomplete and small"/>
    <s v="none"/>
    <m/>
    <m/>
    <m/>
    <m/>
  </r>
  <r>
    <s v="Cf9761"/>
    <x v="0"/>
    <s v="Spiral"/>
    <m/>
    <n v="10"/>
    <n v="12"/>
    <x v="0"/>
    <s v="irregular"/>
    <s v="yes"/>
    <s v="one big spiral striation"/>
    <s v="&gt;10"/>
    <s v="Gyrolepis x"/>
    <s v="x4 and &gt;20"/>
    <m/>
    <m/>
  </r>
  <r>
    <s v="Cf9762"/>
    <x v="0"/>
    <s v="Spiral"/>
    <m/>
    <n v="5"/>
    <n v="15"/>
    <x v="5"/>
    <s v="irregular"/>
    <s v="yes"/>
    <s v="poorly developed spiral but pretty sure its a F type "/>
    <s v="5 to 10"/>
    <m/>
    <m/>
    <m/>
    <m/>
  </r>
  <r>
    <s v="Cf9763"/>
    <x v="1"/>
    <s v="Cylindral"/>
    <m/>
    <n v="6"/>
    <n v="6"/>
    <x v="5"/>
    <s v="smooth"/>
    <s v="no"/>
    <s v="slightly flattened"/>
    <s v="&lt;5"/>
    <m/>
    <m/>
    <m/>
    <m/>
  </r>
  <r>
    <s v="Cf9764"/>
    <x v="9"/>
    <s v="Spiral"/>
    <m/>
    <n v="3"/>
    <n v="10"/>
    <x v="0"/>
    <s v="smooth"/>
    <s v="yes"/>
    <s v="visible last whorl"/>
    <s v="&lt;5"/>
    <m/>
    <m/>
    <m/>
    <m/>
  </r>
  <r>
    <s v="Cf9765"/>
    <x v="1"/>
    <s v="Cylindral"/>
    <m/>
    <n v="9"/>
    <n v="15"/>
    <x v="5"/>
    <s v="smooth"/>
    <s v="yes"/>
    <s v="quite rounded, both ends rounded"/>
    <s v="none"/>
    <m/>
    <m/>
    <m/>
    <m/>
  </r>
  <r>
    <s v="Cf9766"/>
    <x v="1"/>
    <s v="Cylindral"/>
    <m/>
    <n v="9"/>
    <n v="12"/>
    <x v="0"/>
    <s v="smooth"/>
    <s v="yes"/>
    <s v="quite flattened"/>
    <s v="none"/>
    <m/>
    <m/>
    <m/>
    <m/>
  </r>
  <r>
    <s v="Cf9767"/>
    <x v="9"/>
    <s v="Spiral"/>
    <m/>
    <n v="5"/>
    <n v="9"/>
    <x v="0"/>
    <s v="irregular"/>
    <s v="no"/>
    <s v="one end very tapered, visible spiral inside "/>
    <s v="&gt;10"/>
    <m/>
    <m/>
    <m/>
    <m/>
  </r>
  <r>
    <s v="Cf9768"/>
    <x v="8"/>
    <s v="incomplete"/>
    <m/>
    <n v="6"/>
    <n v="4"/>
    <x v="2"/>
    <s v="smooth"/>
    <s v="no"/>
    <s v="very small "/>
    <s v="5 to 10"/>
    <m/>
    <m/>
    <m/>
    <m/>
  </r>
  <r>
    <s v="Cf9769"/>
    <x v="1"/>
    <s v="Cylindral"/>
    <m/>
    <n v="5"/>
    <n v="12"/>
    <x v="7"/>
    <s v="irregular"/>
    <s v="no"/>
    <s v="vertical striation "/>
    <s v="none"/>
    <m/>
    <m/>
    <m/>
    <m/>
  </r>
  <r>
    <s v="Cf9770"/>
    <x v="8"/>
    <s v="incomplete"/>
    <m/>
    <n v="6"/>
    <n v="4"/>
    <x v="0"/>
    <s v="smooth"/>
    <s v="no"/>
    <s v="very incomplete but it is a cylindral part "/>
    <s v="&lt;5"/>
    <m/>
    <m/>
    <m/>
    <m/>
  </r>
  <r>
    <s v="Cf9771"/>
    <x v="1"/>
    <s v="Cylindral"/>
    <m/>
    <n v="6"/>
    <n v="10"/>
    <x v="2"/>
    <s v="irregular"/>
    <s v="yes"/>
    <s v="one end is more flattened than the other"/>
    <s v="none"/>
    <m/>
    <m/>
    <m/>
    <m/>
  </r>
  <r>
    <s v="Cf9772"/>
    <x v="1"/>
    <s v="Cylindral"/>
    <m/>
    <n v="6"/>
    <n v="10"/>
    <x v="2"/>
    <s v="irregular"/>
    <s v="no"/>
    <m/>
    <s v="&lt;5"/>
    <m/>
    <m/>
    <m/>
    <m/>
  </r>
  <r>
    <s v="Cf9773"/>
    <x v="4"/>
    <s v="Thin"/>
    <m/>
    <n v="10"/>
    <n v="8"/>
    <x v="0"/>
    <s v="irregular"/>
    <s v="no"/>
    <s v="one end is M shape "/>
    <s v="&lt;5"/>
    <m/>
    <m/>
    <m/>
    <m/>
  </r>
  <r>
    <s v="Cf9774"/>
    <x v="1"/>
    <s v="Cylindral"/>
    <m/>
    <n v="6"/>
    <n v="5"/>
    <x v="2"/>
    <s v="irregular"/>
    <s v="no"/>
    <m/>
    <s v="5 to 10"/>
    <m/>
    <m/>
    <m/>
    <m/>
  </r>
  <r>
    <s v="Cf9775"/>
    <x v="1"/>
    <s v="Cylindral"/>
    <m/>
    <n v="5"/>
    <n v="9"/>
    <x v="0"/>
    <s v="smooth"/>
    <s v="no"/>
    <s v="one end is very rounded"/>
    <s v="&lt;5"/>
    <m/>
    <m/>
    <m/>
    <m/>
  </r>
  <r>
    <s v="Cf9776"/>
    <x v="2"/>
    <s v="irregular in shape"/>
    <m/>
    <n v="9"/>
    <n v="15"/>
    <x v="0"/>
    <s v="smooth"/>
    <s v="no"/>
    <s v="not cylindral, quite curved, with a &quot;pas&quot; on one side"/>
    <s v="none"/>
    <m/>
    <m/>
    <m/>
    <m/>
  </r>
  <r>
    <s v="Cf9777"/>
    <x v="9"/>
    <s v="Spiral"/>
    <m/>
    <n v="5"/>
    <n v="8"/>
    <x v="7"/>
    <s v="irregular"/>
    <s v="no"/>
    <s v="poorly developed spiral but pretty sure its a F type "/>
    <s v="none"/>
    <m/>
    <m/>
    <m/>
    <m/>
  </r>
  <r>
    <s v="Cf9778"/>
    <x v="1"/>
    <s v="Rounded"/>
    <m/>
    <n v="5"/>
    <n v="7"/>
    <x v="2"/>
    <s v="smooth"/>
    <s v="yes"/>
    <s v="losangic shape"/>
    <s v="none"/>
    <m/>
    <m/>
    <m/>
    <m/>
  </r>
  <r>
    <s v="Cf9779"/>
    <x v="8"/>
    <s v="incomplete"/>
    <m/>
    <n v="7"/>
    <n v="10"/>
    <x v="5"/>
    <s v="irregular"/>
    <s v="no"/>
    <s v="too incomplete and small"/>
    <s v="none"/>
    <m/>
    <m/>
    <m/>
    <m/>
  </r>
  <r>
    <s v="Cf9780"/>
    <x v="4"/>
    <s v="Thin"/>
    <m/>
    <n v="5"/>
    <n v="10"/>
    <x v="1"/>
    <s v="irregular"/>
    <s v="yes"/>
    <s v="quite curved"/>
    <s v="none"/>
    <m/>
    <m/>
    <m/>
    <m/>
  </r>
  <r>
    <s v="Cf9781"/>
    <x v="1"/>
    <s v="Cylindral"/>
    <m/>
    <n v="5"/>
    <n v="6"/>
    <x v="0"/>
    <s v="irregular"/>
    <s v="no"/>
    <s v="quite flattened but one end rounded"/>
    <s v="&lt;5"/>
    <m/>
    <m/>
    <m/>
    <m/>
  </r>
  <r>
    <s v="Cf9782"/>
    <x v="8"/>
    <s v="incomplete"/>
    <m/>
    <n v="4"/>
    <n v="5"/>
    <x v="0"/>
    <s v="irregular"/>
    <s v="no"/>
    <s v="too small and incomplete"/>
    <s v="&lt;5"/>
    <s v="Gyrolepis"/>
    <m/>
    <m/>
    <m/>
  </r>
  <r>
    <s v="Cf9783"/>
    <x v="1"/>
    <s v="Rounded"/>
    <m/>
    <n v="7"/>
    <n v="8"/>
    <x v="4"/>
    <s v="irregular"/>
    <s v="yes"/>
    <s v="many holes and traces of gut (littles holes everywhere)"/>
    <s v="none"/>
    <m/>
    <m/>
    <m/>
    <m/>
  </r>
  <r>
    <s v="Cf9784"/>
    <x v="8"/>
    <s v="incomplete"/>
    <m/>
    <s v="unknown"/>
    <s v="unknown"/>
    <x v="7"/>
    <s v="smooth"/>
    <s v="no"/>
    <s v="too small and incomplete"/>
    <s v="&lt;5"/>
    <m/>
    <m/>
    <m/>
    <m/>
  </r>
  <r>
    <s v="Cf9785"/>
    <x v="1"/>
    <s v="Cylindral"/>
    <m/>
    <n v="4"/>
    <n v="9"/>
    <x v="0"/>
    <s v="irregular"/>
    <s v="no"/>
    <s v="very tapened and flattened but not enough to be a H type"/>
    <s v="none"/>
    <m/>
    <m/>
    <m/>
    <m/>
  </r>
  <r>
    <s v="Cf10424"/>
    <x v="4"/>
    <s v="Thin"/>
    <m/>
    <n v="8"/>
    <n v="10"/>
    <x v="1"/>
    <s v="irregular"/>
    <s v="yes"/>
    <m/>
    <s v="none"/>
    <m/>
    <m/>
    <m/>
    <m/>
  </r>
  <r>
    <s v="Cf10425"/>
    <x v="1"/>
    <s v="Cylindral"/>
    <m/>
    <n v="3"/>
    <n v="6"/>
    <x v="0"/>
    <s v="irregular"/>
    <s v="yes"/>
    <s v="very small, tooth shape"/>
    <s v="&lt;5"/>
    <m/>
    <m/>
    <m/>
    <m/>
  </r>
  <r>
    <s v="Cf10426"/>
    <x v="1"/>
    <s v="Cylindral"/>
    <m/>
    <n v="5"/>
    <n v="10"/>
    <x v="2"/>
    <s v="smooth"/>
    <s v="no"/>
    <s v="one end very tapered  "/>
    <s v="5 to 10"/>
    <m/>
    <m/>
    <m/>
    <m/>
  </r>
  <r>
    <s v="Cf10427.1"/>
    <x v="1"/>
    <s v="Rounded"/>
    <m/>
    <n v="5"/>
    <n v="7"/>
    <x v="0"/>
    <s v="irregular"/>
    <s v="yes"/>
    <s v="ovoïd, both ends rounded"/>
    <s v="&lt;5"/>
    <m/>
    <m/>
    <m/>
    <m/>
  </r>
  <r>
    <s v="Cf10427.2"/>
    <x v="2"/>
    <s v="irregular in shape"/>
    <m/>
    <n v="6"/>
    <n v="8"/>
    <x v="0"/>
    <s v="irregular"/>
    <s v="no"/>
    <s v="not really rounded but not really cylindral too "/>
    <s v="none"/>
    <m/>
    <m/>
    <m/>
    <m/>
  </r>
  <r>
    <s v="Cf10288"/>
    <x v="2"/>
    <s v="irregular in shape"/>
    <m/>
    <n v="14"/>
    <n v="27"/>
    <x v="0"/>
    <s v="irregular"/>
    <s v="yes"/>
    <s v="massvie, odd shape but quite cylindral "/>
    <s v="none"/>
    <m/>
    <m/>
    <m/>
    <m/>
  </r>
  <r>
    <s v="Cf10289"/>
    <x v="0"/>
    <s v="Spiral"/>
    <m/>
    <n v="12"/>
    <n v="21"/>
    <x v="5"/>
    <s v="irregular"/>
    <s v="no"/>
    <s v="many spiral striations"/>
    <s v="&lt;5"/>
    <m/>
    <m/>
    <m/>
    <m/>
  </r>
  <r>
    <s v="Cf10290"/>
    <x v="1"/>
    <s v="Cylindral"/>
    <m/>
    <n v="6"/>
    <n v="8"/>
    <x v="0"/>
    <s v="smooth"/>
    <s v="yes"/>
    <s v="flattened but both ends roudned and ovoïd"/>
    <s v="none"/>
    <m/>
    <m/>
    <m/>
    <m/>
  </r>
  <r>
    <s v="Cf10291"/>
    <x v="2"/>
    <s v="irregular in shape"/>
    <m/>
    <n v="9"/>
    <n v="9"/>
    <x v="5"/>
    <s v="irregular"/>
    <s v="yes"/>
    <s v="rounded and flattened but with too many irregularities"/>
    <s v="&gt;10"/>
    <m/>
    <m/>
    <m/>
    <m/>
  </r>
  <r>
    <s v="Cf10292"/>
    <x v="1"/>
    <s v="Cylindral"/>
    <m/>
    <n v="6"/>
    <n v="21"/>
    <x v="2"/>
    <s v="irregular"/>
    <s v="yes"/>
    <s v="both ends very tapered"/>
    <s v="&gt;10"/>
    <s v="Gyrolepis"/>
    <m/>
    <m/>
    <m/>
  </r>
  <r>
    <s v="Cf10293"/>
    <x v="0"/>
    <s v="Spiral"/>
    <m/>
    <n v="5"/>
    <n v="11"/>
    <x v="2"/>
    <s v="smooth"/>
    <s v="yes"/>
    <s v="two big spiral striations "/>
    <s v="none"/>
    <m/>
    <m/>
    <m/>
    <m/>
  </r>
  <r>
    <s v="Cf10294"/>
    <x v="8"/>
    <s v="incomplete"/>
    <m/>
    <n v="7"/>
    <n v="7"/>
    <x v="2"/>
    <s v="smooth"/>
    <s v="no"/>
    <s v="too incomplete  "/>
    <s v="&lt;5"/>
    <m/>
    <m/>
    <m/>
    <m/>
  </r>
  <r>
    <s v="Cf10295"/>
    <x v="1"/>
    <s v="Cylindral"/>
    <m/>
    <n v="5"/>
    <n v="8"/>
    <x v="3"/>
    <s v="smooth"/>
    <s v="yes"/>
    <s v="slightly curved"/>
    <s v="none"/>
    <m/>
    <m/>
    <m/>
    <m/>
  </r>
  <r>
    <s v="Cf10296"/>
    <x v="1"/>
    <s v="Rounded"/>
    <m/>
    <n v="5"/>
    <n v="5"/>
    <x v="5"/>
    <s v="smooth"/>
    <s v="yes"/>
    <s v="very small and rounded"/>
    <s v="none"/>
    <m/>
    <m/>
    <m/>
    <m/>
  </r>
  <r>
    <s v="Cf10297"/>
    <x v="1"/>
    <s v="Cylindral"/>
    <m/>
    <n v="6"/>
    <n v="7"/>
    <x v="2"/>
    <s v="irregular"/>
    <s v="no"/>
    <s v="cylindral"/>
    <s v="&gt;10"/>
    <s v="Gyrolepis"/>
    <m/>
    <m/>
    <m/>
  </r>
  <r>
    <s v="Cf10298"/>
    <x v="1"/>
    <s v="Cylindral"/>
    <m/>
    <n v="8"/>
    <n v="12"/>
    <x v="0"/>
    <s v="irregular"/>
    <s v="no"/>
    <s v="very incomplete but it is a cylindral part "/>
    <s v="none"/>
    <m/>
    <m/>
    <m/>
    <m/>
  </r>
  <r>
    <s v="Cf10299"/>
    <x v="8"/>
    <s v="incomplete"/>
    <m/>
    <s v="unknown"/>
    <s v="unknown"/>
    <x v="3"/>
    <s v="irregular"/>
    <s v="no"/>
    <s v="very incomplete and angular "/>
    <s v="&lt;5"/>
    <m/>
    <m/>
    <m/>
    <m/>
  </r>
  <r>
    <s v="Cf10300"/>
    <x v="4"/>
    <s v="Thin"/>
    <m/>
    <n v="10"/>
    <n v="14"/>
    <x v="0"/>
    <s v="irregular"/>
    <s v="yes"/>
    <s v="flattened but quite thick at one side "/>
    <s v="none"/>
    <m/>
    <m/>
    <m/>
    <m/>
  </r>
  <r>
    <s v="Cf10301"/>
    <x v="2"/>
    <s v="irregular in shape"/>
    <m/>
    <n v="9"/>
    <n v="15"/>
    <x v="5"/>
    <s v="smooth"/>
    <s v="no"/>
    <s v="triangle shape  "/>
    <s v="none"/>
    <m/>
    <m/>
    <m/>
    <m/>
  </r>
  <r>
    <s v="Cf10302"/>
    <x v="2"/>
    <s v="irregular in shape"/>
    <m/>
    <n v="10"/>
    <n v="13"/>
    <x v="5"/>
    <s v="irregular"/>
    <s v="yes"/>
    <s v="too flattened to be B type but not enough to be H type "/>
    <s v="&lt;5"/>
    <m/>
    <m/>
    <m/>
    <m/>
  </r>
  <r>
    <s v="Cf10303"/>
    <x v="1"/>
    <s v="Rounded"/>
    <m/>
    <n v="6"/>
    <n v="6"/>
    <x v="0"/>
    <s v="irregular"/>
    <s v="no"/>
    <s v="almost complete  "/>
    <s v="&lt;5"/>
    <m/>
    <m/>
    <m/>
    <m/>
  </r>
  <r>
    <s v="Cf10304"/>
    <x v="4"/>
    <s v="Thin"/>
    <m/>
    <n v="6"/>
    <n v="8"/>
    <x v="7"/>
    <s v="irregular"/>
    <s v="no"/>
    <s v="almost complete, not really ovoïd but very flattened "/>
    <s v="none"/>
    <m/>
    <m/>
    <m/>
    <m/>
  </r>
  <r>
    <s v="Cf10305"/>
    <x v="1"/>
    <s v="Cylindral"/>
    <m/>
    <n v="4"/>
    <n v="10"/>
    <x v="5"/>
    <s v="smooth"/>
    <s v="yes"/>
    <s v="very ovoïd and both ends rounded"/>
    <s v="none"/>
    <m/>
    <m/>
    <m/>
    <m/>
  </r>
  <r>
    <s v="Cf10306"/>
    <x v="2"/>
    <s v="irregular in shape"/>
    <m/>
    <n v="8"/>
    <n v="12"/>
    <x v="7"/>
    <s v="smooth"/>
    <s v="yes"/>
    <s v="very odd shape, triangle shape but with many dimples "/>
    <s v="none"/>
    <m/>
    <m/>
    <m/>
    <m/>
  </r>
  <r>
    <s v="Cf10307"/>
    <x v="1"/>
    <s v="Cylindral"/>
    <m/>
    <n v="9"/>
    <n v="15"/>
    <x v="2"/>
    <s v="irregular"/>
    <s v="yes"/>
    <s v="ovoïd, both ends rounded"/>
    <s v="none"/>
    <m/>
    <m/>
    <m/>
    <m/>
  </r>
  <r>
    <s v="Cf10308"/>
    <x v="1"/>
    <s v="Cylindral"/>
    <m/>
    <n v="5"/>
    <n v="12"/>
    <x v="7"/>
    <s v="irregular"/>
    <s v="yes"/>
    <s v="eucoprus shape"/>
    <s v="&lt;5"/>
    <m/>
    <m/>
    <m/>
    <m/>
  </r>
  <r>
    <s v="Cf10309"/>
    <x v="1"/>
    <s v="Cylindral"/>
    <m/>
    <n v="6"/>
    <n v="11"/>
    <x v="0"/>
    <s v="irregular"/>
    <s v="yes"/>
    <s v="tear shape, one end rounded and the other very tapered "/>
    <s v="none"/>
    <m/>
    <m/>
    <m/>
    <m/>
  </r>
  <r>
    <s v="Cf10310"/>
    <x v="9"/>
    <s v="Spiral"/>
    <m/>
    <n v="4"/>
    <n v="13"/>
    <x v="0"/>
    <s v="smooth"/>
    <s v="yes"/>
    <s v="visible last whorl, scroll type"/>
    <s v="&gt;10"/>
    <m/>
    <m/>
    <m/>
    <m/>
  </r>
  <r>
    <s v="Cf10311"/>
    <x v="2"/>
    <s v="irregular in shape"/>
    <m/>
    <n v="7"/>
    <n v="10"/>
    <x v="5"/>
    <s v="irregular"/>
    <s v="yes"/>
    <s v="flattened but not enought to be a H type, ovoïd"/>
    <s v="&lt;5"/>
    <m/>
    <m/>
    <m/>
    <m/>
  </r>
  <r>
    <s v="Cf10312"/>
    <x v="9"/>
    <s v="Spiral"/>
    <m/>
    <n v="5"/>
    <n v="9"/>
    <x v="0"/>
    <s v="irregular"/>
    <s v="yes"/>
    <s v="ovoïd, both ends rounded"/>
    <s v="&lt;5"/>
    <m/>
    <s v="one big scale? Got a picture"/>
    <m/>
    <m/>
  </r>
  <r>
    <s v="Cf10313"/>
    <x v="1"/>
    <s v="Cylindral"/>
    <m/>
    <n v="8"/>
    <n v="4"/>
    <x v="5"/>
    <s v="smooth"/>
    <s v="no"/>
    <s v="cylindral "/>
    <s v="none"/>
    <m/>
    <m/>
    <m/>
    <m/>
  </r>
  <r>
    <s v="Cf10314"/>
    <x v="1"/>
    <s v="Cylindral"/>
    <m/>
    <n v="10"/>
    <n v="4"/>
    <x v="1"/>
    <s v="smooth"/>
    <s v="yes"/>
    <s v="very cylindral with both ends rounded"/>
    <s v="none"/>
    <m/>
    <m/>
    <m/>
    <m/>
  </r>
  <r>
    <s v="Cf10315"/>
    <x v="0"/>
    <s v="Spiral"/>
    <m/>
    <n v="3"/>
    <n v="9"/>
    <x v="5"/>
    <s v="irregular"/>
    <s v="no"/>
    <s v="one end tapered"/>
    <s v="&lt;5"/>
    <m/>
    <m/>
    <m/>
    <m/>
  </r>
  <r>
    <s v="Cf10316"/>
    <x v="8"/>
    <s v="incomplete"/>
    <m/>
    <s v="unknown"/>
    <s v="unknown"/>
    <x v="7"/>
    <s v="smooth"/>
    <s v="no"/>
    <s v="very odd shape"/>
    <s v="&lt;5"/>
    <m/>
    <m/>
    <m/>
    <m/>
  </r>
  <r>
    <s v="Cf10317"/>
    <x v="8"/>
    <s v="incomplete"/>
    <m/>
    <s v="unknown"/>
    <s v="unknown"/>
    <x v="2"/>
    <s v="smooth"/>
    <s v="no"/>
    <s v="too small and incomplete"/>
    <s v="&lt;5"/>
    <m/>
    <m/>
    <m/>
    <m/>
  </r>
  <r>
    <s v="Cf10318"/>
    <x v="1"/>
    <s v="Cylindral"/>
    <m/>
    <n v="3"/>
    <n v="7"/>
    <x v="5"/>
    <s v="smooth"/>
    <s v="yes"/>
    <s v="ovoïd, both ends rounded"/>
    <s v="5 to 10"/>
    <m/>
    <m/>
    <m/>
    <m/>
  </r>
  <r>
    <s v="Cf10319"/>
    <x v="8"/>
    <s v="incomplete"/>
    <m/>
    <s v="unknown"/>
    <s v="unknown"/>
    <x v="5"/>
    <s v="irregular"/>
    <s v="no"/>
    <s v="too small and incomplete"/>
    <s v="&lt;5"/>
    <m/>
    <m/>
    <m/>
    <m/>
  </r>
  <r>
    <s v="Cf10320"/>
    <x v="8"/>
    <s v="incomplete"/>
    <m/>
    <n v="2"/>
    <n v="5"/>
    <x v="2"/>
    <s v="smooth"/>
    <s v="no"/>
    <s v="too small and incomplete"/>
    <s v="&lt;5"/>
    <m/>
    <m/>
    <m/>
    <m/>
  </r>
  <r>
    <s v="Cf10321"/>
    <x v="1"/>
    <s v="Rounded"/>
    <m/>
    <n v="4"/>
    <n v="6"/>
    <x v="5"/>
    <s v="irregular"/>
    <s v="yes"/>
    <s v="rounded"/>
    <s v="none"/>
    <m/>
    <m/>
    <m/>
    <m/>
  </r>
  <r>
    <s v="Cf10322"/>
    <x v="8"/>
    <s v="incomplete"/>
    <m/>
    <s v="unknown"/>
    <s v="unknown"/>
    <x v="2"/>
    <s v="irregular"/>
    <s v="no"/>
    <s v="too small and incomplete"/>
    <s v="5 to 10"/>
    <s v="Gyrolepis"/>
    <m/>
    <m/>
    <m/>
  </r>
  <r>
    <s v="Cf10323"/>
    <x v="4"/>
    <s v="Thin"/>
    <m/>
    <n v="3"/>
    <n v="3"/>
    <x v="0"/>
    <s v="smooth"/>
    <s v="yes"/>
    <s v="very small and rounded"/>
    <s v="none"/>
    <m/>
    <m/>
    <m/>
    <m/>
  </r>
  <r>
    <s v="Cf10325"/>
    <x v="1"/>
    <s v="Rounded"/>
    <m/>
    <n v="2"/>
    <n v="3"/>
    <x v="7"/>
    <s v="smooth"/>
    <s v="yes"/>
    <s v="very small, few irregularities"/>
    <s v="none"/>
    <m/>
    <m/>
    <m/>
    <m/>
  </r>
  <r>
    <s v="Cf10422"/>
    <x v="4"/>
    <s v="Thin"/>
    <m/>
    <n v="15"/>
    <n v="26"/>
    <x v="0"/>
    <s v="smooth"/>
    <s v="yes"/>
    <s v="very thin, rectangular shape"/>
    <s v="none"/>
    <m/>
    <m/>
    <s v="Yes"/>
    <m/>
  </r>
  <r>
    <s v="Cf10423"/>
    <x v="4"/>
    <s v="Thin"/>
    <m/>
    <n v="6"/>
    <n v="16"/>
    <x v="0"/>
    <s v="smooth"/>
    <s v="yes"/>
    <s v="curved"/>
    <s v="none"/>
    <m/>
    <m/>
    <m/>
    <m/>
  </r>
  <r>
    <s v="Cf10254"/>
    <x v="2"/>
    <s v="irregular in shape"/>
    <m/>
    <n v="10"/>
    <n v="21"/>
    <x v="0"/>
    <s v="irregular"/>
    <s v="no"/>
    <s v="triangle shape"/>
    <s v="&gt;10"/>
    <s v="Gyrolepis"/>
    <m/>
    <m/>
    <m/>
  </r>
  <r>
    <s v="Cf10255"/>
    <x v="4"/>
    <s v="Thin"/>
    <m/>
    <n v="15"/>
    <n v="17"/>
    <x v="2"/>
    <s v="irregular"/>
    <s v="yes"/>
    <s v="maybe eucoprus shape "/>
    <s v="&lt;5"/>
    <m/>
    <m/>
    <m/>
    <m/>
  </r>
  <r>
    <s v="Cf10256"/>
    <x v="0"/>
    <s v="Spiral"/>
    <m/>
    <n v="6"/>
    <n v="13"/>
    <x v="5"/>
    <s v="irregular"/>
    <s v="yes"/>
    <s v="many striations "/>
    <s v="&lt;5"/>
    <m/>
    <m/>
    <m/>
    <m/>
  </r>
  <r>
    <s v="Cf10257"/>
    <x v="9"/>
    <s v="Spiral"/>
    <m/>
    <n v="5"/>
    <n v="12"/>
    <x v="2"/>
    <s v="irregular"/>
    <s v="yes"/>
    <s v="visible last whorl"/>
    <s v="&gt;10"/>
    <s v="Gyrolepis"/>
    <m/>
    <m/>
    <m/>
  </r>
  <r>
    <s v="Cf10258"/>
    <x v="1"/>
    <s v="Cylindral"/>
    <m/>
    <n v="5"/>
    <n v="11"/>
    <x v="2"/>
    <s v="irregular"/>
    <s v="no"/>
    <s v="quite flattened  "/>
    <s v="&lt;5"/>
    <m/>
    <m/>
    <m/>
    <m/>
  </r>
  <r>
    <s v="Cf10259"/>
    <x v="4"/>
    <s v="Thin"/>
    <m/>
    <n v="4"/>
    <n v="13"/>
    <x v="0"/>
    <s v="irregular"/>
    <s v="no"/>
    <s v="long and flattened ( I ? ), many traces"/>
    <s v="none"/>
    <m/>
    <m/>
    <m/>
    <m/>
  </r>
  <r>
    <s v="Cf10260"/>
    <x v="1"/>
    <s v="Cylindral"/>
    <m/>
    <n v="5"/>
    <n v="11"/>
    <x v="4"/>
    <s v="irregular"/>
    <s v="no"/>
    <s v="one end rounded"/>
    <s v="none"/>
    <m/>
    <m/>
    <m/>
    <m/>
  </r>
  <r>
    <s v="Cf10261"/>
    <x v="8"/>
    <s v="incomplete"/>
    <m/>
    <s v="unknown"/>
    <s v="unknown"/>
    <x v="4"/>
    <s v="irregular"/>
    <s v="no"/>
    <m/>
    <s v="&lt;5"/>
    <m/>
    <m/>
    <m/>
    <m/>
  </r>
  <r>
    <s v="Cf10262"/>
    <x v="1"/>
    <s v="Cylindral"/>
    <m/>
    <n v="5"/>
    <n v="8"/>
    <x v="3"/>
    <s v="irregular"/>
    <s v="yes"/>
    <s v="quite tear shape"/>
    <s v="&lt;5"/>
    <m/>
    <m/>
    <m/>
    <m/>
  </r>
  <r>
    <s v="Cf10263"/>
    <x v="1"/>
    <s v="Cylindral"/>
    <m/>
    <n v="5"/>
    <n v="15"/>
    <x v="3"/>
    <s v="smooth"/>
    <s v="yes"/>
    <s v="both ends rounded"/>
    <s v="none"/>
    <m/>
    <m/>
    <m/>
    <m/>
  </r>
  <r>
    <s v="Cf10264"/>
    <x v="9"/>
    <s v="Spiral"/>
    <m/>
    <n v="6"/>
    <n v="15"/>
    <x v="0"/>
    <s v="irregular"/>
    <s v="no"/>
    <s v="visible last whorl "/>
    <s v="5 to 10"/>
    <m/>
    <m/>
    <m/>
    <m/>
  </r>
  <r>
    <s v="Cf10265"/>
    <x v="4"/>
    <s v="Thin"/>
    <m/>
    <n v="8"/>
    <n v="12"/>
    <x v="3"/>
    <s v="smooth"/>
    <s v="no"/>
    <s v="ovoïd  "/>
    <s v="none"/>
    <m/>
    <m/>
    <m/>
    <m/>
  </r>
  <r>
    <s v="Cf10266"/>
    <x v="4"/>
    <s v="Thin"/>
    <m/>
    <n v="6"/>
    <n v="12"/>
    <x v="5"/>
    <s v="irregular"/>
    <s v="no"/>
    <s v="quite curved0"/>
    <s v="none"/>
    <m/>
    <m/>
    <m/>
    <m/>
  </r>
  <r>
    <s v="Cf10267"/>
    <x v="0"/>
    <s v="Spiral"/>
    <m/>
    <n v="5"/>
    <n v="12"/>
    <x v="4"/>
    <s v="irregular"/>
    <s v="yes"/>
    <s v="both ends tapered"/>
    <s v="&gt;10"/>
    <m/>
    <m/>
    <m/>
    <m/>
  </r>
  <r>
    <s v="Cf10268"/>
    <x v="0"/>
    <s v="Spiral"/>
    <m/>
    <n v="5"/>
    <n v="8"/>
    <x v="2"/>
    <s v="irregular"/>
    <s v="no"/>
    <s v="many irregularities  "/>
    <s v="&gt;10"/>
    <m/>
    <m/>
    <m/>
    <m/>
  </r>
  <r>
    <s v="Cf10269"/>
    <x v="1"/>
    <s v="Cylindral"/>
    <m/>
    <n v="4"/>
    <n v="7"/>
    <x v="5"/>
    <s v="smooth"/>
    <s v="no"/>
    <s v="one end tapered"/>
    <s v="&lt;5"/>
    <m/>
    <m/>
    <m/>
    <m/>
  </r>
  <r>
    <s v="Cf10270"/>
    <x v="1"/>
    <s v="Cylindral"/>
    <m/>
    <n v="5"/>
    <n v="9"/>
    <x v="5"/>
    <s v="smooth"/>
    <s v="yes"/>
    <s v="ovoïd"/>
    <s v="&lt;5"/>
    <m/>
    <m/>
    <m/>
    <m/>
  </r>
  <r>
    <s v="Cf10271"/>
    <x v="4"/>
    <s v="Thin"/>
    <m/>
    <n v="7"/>
    <n v="8"/>
    <x v="4"/>
    <s v="smooth"/>
    <s v="no"/>
    <s v="very thin "/>
    <s v="none"/>
    <m/>
    <m/>
    <m/>
    <m/>
  </r>
  <r>
    <s v="Cf10272"/>
    <x v="0"/>
    <s v="Spiral"/>
    <m/>
    <n v="4"/>
    <n v="8"/>
    <x v="7"/>
    <s v="irregular"/>
    <s v="no"/>
    <s v="many spiral striations"/>
    <s v="none"/>
    <m/>
    <m/>
    <m/>
    <m/>
  </r>
  <r>
    <s v="Cf10273"/>
    <x v="8"/>
    <s v="incomplete"/>
    <m/>
    <n v="5"/>
    <n v="6"/>
    <x v="4"/>
    <s v="irregular"/>
    <s v="no"/>
    <s v="very incomplete"/>
    <s v="&lt;5"/>
    <m/>
    <m/>
    <m/>
    <m/>
  </r>
  <r>
    <s v="Cf10274"/>
    <x v="1"/>
    <s v="Cylindral"/>
    <m/>
    <n v="5"/>
    <n v="9"/>
    <x v="5"/>
    <s v="smooth"/>
    <s v="yes"/>
    <s v="ovoïd, both ends rounded"/>
    <s v="none"/>
    <m/>
    <m/>
    <m/>
    <m/>
  </r>
  <r>
    <s v="Cf10275"/>
    <x v="1"/>
    <s v="Cylindral"/>
    <m/>
    <n v="2"/>
    <n v="6"/>
    <x v="5"/>
    <s v="smooth"/>
    <s v="yes"/>
    <s v="one end more tapered than the other"/>
    <s v="none"/>
    <m/>
    <m/>
    <m/>
    <m/>
  </r>
  <r>
    <s v="Cf10276"/>
    <x v="2"/>
    <s v="irregular in shape"/>
    <m/>
    <n v="5"/>
    <n v="8"/>
    <x v="5"/>
    <s v="smooth"/>
    <s v="yes"/>
    <s v="triangle shape  "/>
    <s v="&lt;5"/>
    <s v="Gyrolepis"/>
    <m/>
    <m/>
    <m/>
  </r>
  <r>
    <s v="Cf10277"/>
    <x v="8"/>
    <s v="incomplete"/>
    <m/>
    <s v="unknown"/>
    <s v="unknown"/>
    <x v="4"/>
    <s v="smooth"/>
    <s v="no"/>
    <s v="very small and incomplete"/>
    <s v="&lt;5"/>
    <m/>
    <m/>
    <m/>
    <m/>
  </r>
  <r>
    <s v="Cf10278"/>
    <x v="1"/>
    <s v="Rounded"/>
    <m/>
    <n v="4"/>
    <n v="4"/>
    <x v="4"/>
    <s v="smooth"/>
    <s v="yes"/>
    <s v="very small "/>
    <s v="&lt;5"/>
    <m/>
    <m/>
    <m/>
    <m/>
  </r>
  <r>
    <s v="Cf10279"/>
    <x v="8"/>
    <s v="incomplete"/>
    <m/>
    <s v="unknown"/>
    <s v="unknown"/>
    <x v="4"/>
    <s v="smooth"/>
    <s v="no"/>
    <s v="too small and incomplete"/>
    <s v="none"/>
    <m/>
    <m/>
    <m/>
    <m/>
  </r>
  <r>
    <s v="Cf10280"/>
    <x v="1"/>
    <s v="Cylindral"/>
    <m/>
    <n v="3"/>
    <n v="10"/>
    <x v="0"/>
    <s v="irregular"/>
    <s v="yes"/>
    <m/>
    <s v="&lt;5"/>
    <m/>
    <m/>
    <m/>
    <m/>
  </r>
  <r>
    <s v="Cf10281"/>
    <x v="4"/>
    <s v="Thin"/>
    <m/>
    <n v="3"/>
    <n v="6"/>
    <x v="5"/>
    <s v="irregular"/>
    <s v="yes"/>
    <s v="very small but flattened "/>
    <s v="5 to 10"/>
    <m/>
    <m/>
    <m/>
    <m/>
  </r>
  <r>
    <s v="Cf10282"/>
    <x v="8"/>
    <s v="incomplete"/>
    <m/>
    <n v="6"/>
    <n v="7"/>
    <x v="5"/>
    <s v="irregular"/>
    <s v="no"/>
    <s v="odd shape"/>
    <s v="&lt;5"/>
    <m/>
    <m/>
    <m/>
    <m/>
  </r>
  <r>
    <s v="Cf10283"/>
    <x v="8"/>
    <s v="incomplete"/>
    <m/>
    <s v="unknown"/>
    <s v="unknown"/>
    <x v="0"/>
    <s v="smooth"/>
    <s v="no"/>
    <s v="to small and incomplete"/>
    <s v="none"/>
    <m/>
    <m/>
    <m/>
    <m/>
  </r>
  <r>
    <s v="Cf10284"/>
    <x v="4"/>
    <s v="Thin"/>
    <m/>
    <n v="3"/>
    <n v="5"/>
    <x v="2"/>
    <s v="irregular"/>
    <s v="yes"/>
    <m/>
    <s v="none"/>
    <m/>
    <m/>
    <m/>
    <m/>
  </r>
  <r>
    <s v="Cf10285"/>
    <x v="8"/>
    <s v="incomplete"/>
    <m/>
    <s v="unknown"/>
    <s v="unknown"/>
    <x v="4"/>
    <s v="smooth"/>
    <s v="no"/>
    <s v="too small and incomplete"/>
    <s v="&lt;5"/>
    <s v="Gyrolepis"/>
    <m/>
    <m/>
    <m/>
  </r>
  <r>
    <s v="Cf10287"/>
    <x v="8"/>
    <s v="incomplete"/>
    <m/>
    <n v="4"/>
    <n v="6"/>
    <x v="5"/>
    <s v="irregular"/>
    <s v="no"/>
    <s v="seems cylindral "/>
    <s v="none"/>
    <m/>
    <m/>
    <m/>
    <m/>
  </r>
  <r>
    <s v="Cf10225"/>
    <x v="2"/>
    <s v="irregular in shape"/>
    <m/>
    <n v="12"/>
    <n v="15"/>
    <x v="5"/>
    <s v="irregular"/>
    <s v="yes"/>
    <s v="many irregularities, odd shape"/>
    <s v="none"/>
    <m/>
    <m/>
    <m/>
    <m/>
  </r>
  <r>
    <s v="Cf10226"/>
    <x v="1"/>
    <s v="Cylindral"/>
    <m/>
    <n v="8"/>
    <n v="14"/>
    <x v="2"/>
    <s v="irregular"/>
    <s v="yes"/>
    <s v="cylindral and both ends rounded"/>
    <s v="5 to 10"/>
    <m/>
    <m/>
    <m/>
    <m/>
  </r>
  <r>
    <s v="Cf10227"/>
    <x v="1"/>
    <s v="Cylindral"/>
    <m/>
    <n v="7"/>
    <n v="16"/>
    <x v="3"/>
    <s v="irregular"/>
    <s v="yes"/>
    <s v="basic shape "/>
    <s v="&lt;5"/>
    <m/>
    <m/>
    <m/>
    <m/>
  </r>
  <r>
    <s v="Cf10228"/>
    <x v="8"/>
    <s v="incomplete"/>
    <m/>
    <s v="unknown"/>
    <s v="unknown"/>
    <x v="4"/>
    <s v="irregular"/>
    <s v="no"/>
    <s v="very incomplete"/>
    <s v="&lt;5"/>
    <m/>
    <s v="different sizes"/>
    <m/>
    <m/>
  </r>
  <r>
    <s v="Cf10229"/>
    <x v="1"/>
    <s v="Cylindral"/>
    <m/>
    <n v="6"/>
    <n v="10"/>
    <x v="1"/>
    <s v="irregular"/>
    <s v="no"/>
    <s v="one end rounded"/>
    <s v="none"/>
    <m/>
    <m/>
    <m/>
    <m/>
  </r>
  <r>
    <s v="Cf10230"/>
    <x v="1"/>
    <s v="Cylindral"/>
    <m/>
    <n v="9"/>
    <n v="5"/>
    <x v="5"/>
    <s v="smooth"/>
    <s v="no"/>
    <s v="very incomplete but cylindral part"/>
    <s v="none"/>
    <m/>
    <m/>
    <m/>
    <m/>
  </r>
  <r>
    <s v="Cf10231"/>
    <x v="4"/>
    <s v="Thin"/>
    <m/>
    <n v="8"/>
    <n v="18"/>
    <x v="3"/>
    <s v="irregular"/>
    <s v="yes"/>
    <s v="many traces"/>
    <s v="none"/>
    <m/>
    <m/>
    <m/>
    <m/>
  </r>
  <r>
    <s v="Cf10232"/>
    <x v="1"/>
    <s v="Cylindral"/>
    <m/>
    <n v="6"/>
    <n v="12"/>
    <x v="2"/>
    <s v="irregular"/>
    <s v="yes"/>
    <s v="many striations but not in spiral "/>
    <s v="none"/>
    <m/>
    <m/>
    <m/>
    <m/>
  </r>
  <r>
    <s v="Cf10233"/>
    <x v="9"/>
    <s v="Spiral"/>
    <m/>
    <n v="4"/>
    <n v="13"/>
    <x v="0"/>
    <s v="irregular"/>
    <s v="yes"/>
    <s v="quite curved but visible last whorl"/>
    <s v="&lt;5"/>
    <m/>
    <m/>
    <m/>
    <m/>
  </r>
  <r>
    <s v="Cf10234"/>
    <x v="1"/>
    <s v="Cylindral"/>
    <m/>
    <n v="4"/>
    <n v="5"/>
    <x v="2"/>
    <s v="irregular"/>
    <s v="no"/>
    <s v="flattened"/>
    <s v="&lt;5"/>
    <m/>
    <m/>
    <m/>
    <m/>
  </r>
  <r>
    <s v="Cf10235"/>
    <x v="0"/>
    <s v="Spiral"/>
    <m/>
    <n v="4"/>
    <n v="10"/>
    <x v="3"/>
    <s v="irregular"/>
    <s v="yes"/>
    <s v="both ends rounded"/>
    <s v="&lt;5"/>
    <m/>
    <m/>
    <m/>
    <m/>
  </r>
  <r>
    <s v="Cf10236"/>
    <x v="1"/>
    <s v="Cylindral"/>
    <m/>
    <n v="5"/>
    <n v="9"/>
    <x v="4"/>
    <s v="smooth"/>
    <s v="no"/>
    <s v="flattened "/>
    <s v="5 to 10"/>
    <m/>
    <m/>
    <m/>
    <m/>
  </r>
  <r>
    <s v="Cf10237"/>
    <x v="1"/>
    <s v="Cylindral"/>
    <m/>
    <n v="6"/>
    <n v="12"/>
    <x v="0"/>
    <s v="irregular"/>
    <s v="yes"/>
    <s v="flattened, many traces"/>
    <s v="none"/>
    <m/>
    <m/>
    <m/>
    <m/>
  </r>
  <r>
    <s v="Cf10238"/>
    <x v="8"/>
    <s v="incomplete"/>
    <m/>
    <s v="unknown"/>
    <s v="unknown"/>
    <x v="4"/>
    <s v="irregular"/>
    <s v="no"/>
    <s v="very small and incomplete"/>
    <s v="none"/>
    <m/>
    <m/>
    <m/>
    <m/>
  </r>
  <r>
    <s v="Cf10239"/>
    <x v="1"/>
    <s v="Cylindral"/>
    <m/>
    <n v="4"/>
    <n v="7"/>
    <x v="3"/>
    <s v="smooth"/>
    <s v="no"/>
    <s v="one both rounded"/>
    <s v="&lt;5"/>
    <m/>
    <m/>
    <m/>
    <m/>
  </r>
  <r>
    <s v="Cf10240"/>
    <x v="2"/>
    <s v="irregular in shape"/>
    <m/>
    <n v="7"/>
    <n v="11"/>
    <x v="6"/>
    <s v="smooth"/>
    <s v="yes"/>
    <s v="rectangular shape"/>
    <s v="none"/>
    <m/>
    <m/>
    <m/>
    <m/>
  </r>
  <r>
    <s v="Cf10241"/>
    <x v="8"/>
    <s v="incomplete"/>
    <m/>
    <n v="4"/>
    <n v="8"/>
    <x v="7"/>
    <s v="irregular"/>
    <s v="no"/>
    <m/>
    <s v="5 to 10"/>
    <m/>
    <m/>
    <m/>
    <m/>
  </r>
  <r>
    <s v="Cf10242"/>
    <x v="1"/>
    <s v="Rounded"/>
    <m/>
    <n v="4"/>
    <n v="5"/>
    <x v="5"/>
    <s v="smooth"/>
    <s v="yes"/>
    <s v="very small"/>
    <s v="none"/>
    <m/>
    <m/>
    <m/>
    <m/>
  </r>
  <r>
    <s v="Cf10243"/>
    <x v="9"/>
    <s v="Spiral"/>
    <m/>
    <n v="4"/>
    <n v="7"/>
    <x v="5"/>
    <s v="irregular"/>
    <s v="yes"/>
    <s v="last whorl visible, scroll type"/>
    <s v="none"/>
    <m/>
    <m/>
    <m/>
    <m/>
  </r>
  <r>
    <s v="Cf10244"/>
    <x v="1"/>
    <s v="Cylindral"/>
    <m/>
    <n v="5"/>
    <n v="12"/>
    <x v="2"/>
    <s v="smooth"/>
    <s v="yes"/>
    <s v="one end very tapened and the other rounded"/>
    <s v="none"/>
    <m/>
    <m/>
    <m/>
    <m/>
  </r>
  <r>
    <s v="Cf10245"/>
    <x v="1"/>
    <s v="Rounded"/>
    <m/>
    <n v="4"/>
    <n v="5"/>
    <x v="2"/>
    <s v="smooth"/>
    <s v="yes"/>
    <s v="very rounded shape "/>
    <s v="none"/>
    <m/>
    <m/>
    <m/>
    <m/>
  </r>
  <r>
    <s v="Cf10246"/>
    <x v="1"/>
    <s v="Cylindral"/>
    <m/>
    <n v="3"/>
    <n v="6"/>
    <x v="4"/>
    <s v="smooth"/>
    <s v="yes"/>
    <s v="very small, ovoïd "/>
    <s v="none"/>
    <m/>
    <m/>
    <m/>
    <m/>
  </r>
  <r>
    <s v="Cf10247"/>
    <x v="1"/>
    <s v="Cylindral"/>
    <m/>
    <n v="4"/>
    <n v="8"/>
    <x v="2"/>
    <s v="smooth"/>
    <s v="yes"/>
    <s v="ovoïd, both ends rounded"/>
    <s v="&lt;5"/>
    <m/>
    <m/>
    <m/>
    <m/>
  </r>
  <r>
    <s v="Cf10248"/>
    <x v="1"/>
    <s v="Rounded"/>
    <m/>
    <n v="5"/>
    <n v="6"/>
    <x v="0"/>
    <s v="smooth"/>
    <s v="yes"/>
    <s v="very rounded shape "/>
    <s v="none"/>
    <m/>
    <m/>
    <m/>
    <m/>
  </r>
  <r>
    <s v="Cf10249"/>
    <x v="8"/>
    <s v="incomplete"/>
    <m/>
    <n v="6"/>
    <n v="8"/>
    <x v="4"/>
    <s v="irregular"/>
    <s v="no"/>
    <s v="very incomplete"/>
    <s v="&gt;10"/>
    <s v="Gyrolepis"/>
    <m/>
    <m/>
    <m/>
  </r>
  <r>
    <s v="Cf10250"/>
    <x v="1"/>
    <s v="Cylindral"/>
    <m/>
    <n v="7"/>
    <n v="2"/>
    <x v="5"/>
    <s v="smooth"/>
    <s v="no"/>
    <s v="very incomplete but a cylindral part "/>
    <s v="none"/>
    <m/>
    <m/>
    <m/>
    <m/>
  </r>
  <r>
    <s v="Cf10251"/>
    <x v="1"/>
    <s v="Cylindral"/>
    <m/>
    <n v="3"/>
    <n v="9"/>
    <x v="2"/>
    <s v="smooth"/>
    <s v="yes"/>
    <s v="ovoïd, both ends rounded"/>
    <s v="none"/>
    <m/>
    <m/>
    <m/>
    <m/>
  </r>
  <r>
    <s v="Cf10252"/>
    <x v="2"/>
    <s v="irregular in shape"/>
    <m/>
    <n v="5"/>
    <n v="9"/>
    <x v="5"/>
    <s v="irregular"/>
    <s v="yes"/>
    <s v="tear shape, one end rounded and the other very tapered "/>
    <s v="&lt;5"/>
    <m/>
    <m/>
    <m/>
    <m/>
  </r>
  <r>
    <s v="Cf10253"/>
    <x v="8"/>
    <s v="incomplete"/>
    <m/>
    <s v="unknown"/>
    <s v="unknown"/>
    <x v="4"/>
    <s v="smooth"/>
    <s v="no"/>
    <s v="very incomplete and small"/>
    <s v="none"/>
    <m/>
    <m/>
    <m/>
    <m/>
  </r>
  <r>
    <s v="Cf10399"/>
    <x v="2"/>
    <s v="irregular in shape"/>
    <m/>
    <n v="23"/>
    <n v="37"/>
    <x v="0"/>
    <s v="irregular"/>
    <s v="yes"/>
    <s v="massive, very odd shape and texture "/>
    <s v="&lt;5"/>
    <m/>
    <m/>
    <m/>
    <m/>
  </r>
  <r>
    <s v="Cf10400"/>
    <x v="16"/>
    <s v="Elongate "/>
    <m/>
    <n v="5"/>
    <n v="31"/>
    <x v="0"/>
    <s v="smooth"/>
    <s v="yes"/>
    <s v="in two parts, but diameter = more than 5x lenght : A type "/>
    <s v="none"/>
    <m/>
    <m/>
    <s v="Yes for the A type "/>
    <m/>
  </r>
  <r>
    <s v="Cf10401"/>
    <x v="8"/>
    <s v="incomplete"/>
    <m/>
    <n v="8"/>
    <n v="10"/>
    <x v="2"/>
    <s v="smooth"/>
    <s v="no"/>
    <s v="seems cylindral "/>
    <s v="none"/>
    <m/>
    <m/>
    <m/>
    <m/>
  </r>
  <r>
    <s v="Cf10402"/>
    <x v="1"/>
    <s v="Cylindral"/>
    <m/>
    <n v="9"/>
    <n v="8"/>
    <x v="3"/>
    <s v="irregular"/>
    <s v="no"/>
    <s v="cylindral part, many traces of gut"/>
    <s v="none"/>
    <m/>
    <m/>
    <m/>
    <m/>
  </r>
  <r>
    <s v="Cf10403"/>
    <x v="2"/>
    <s v="irregular in shape"/>
    <m/>
    <n v="13"/>
    <n v="13"/>
    <x v="3"/>
    <s v="irregular"/>
    <s v="yes"/>
    <s v="rounded and slighlty flattened"/>
    <s v="5 to 10"/>
    <m/>
    <s v="one big scale with an odd shape"/>
    <m/>
    <m/>
  </r>
  <r>
    <s v="Cf10404"/>
    <x v="9"/>
    <s v="Spiral"/>
    <m/>
    <n v="6"/>
    <n v="15"/>
    <x v="5"/>
    <s v="irregular"/>
    <s v="yes"/>
    <s v="last whorl visible, scroll type, traces of gut"/>
    <s v="none"/>
    <m/>
    <m/>
    <m/>
    <m/>
  </r>
  <r>
    <s v="Cf10405"/>
    <x v="2"/>
    <s v="irregular in shape"/>
    <m/>
    <n v="12"/>
    <n v="14"/>
    <x v="5"/>
    <s v="smooth"/>
    <s v="yes"/>
    <s v="tear shape, one end rounded and the other very tapered "/>
    <s v="none"/>
    <m/>
    <m/>
    <m/>
    <m/>
  </r>
  <r>
    <s v="Cf10406"/>
    <x v="8"/>
    <s v="incomplete"/>
    <m/>
    <n v="10"/>
    <n v="9"/>
    <x v="3"/>
    <s v="irregular"/>
    <s v="no"/>
    <m/>
    <s v="&lt;5"/>
    <m/>
    <m/>
    <m/>
    <m/>
  </r>
  <r>
    <s v="Cf10407"/>
    <x v="1"/>
    <s v="Cylindral"/>
    <m/>
    <n v="6"/>
    <n v="5"/>
    <x v="5"/>
    <s v="smooth"/>
    <s v="no"/>
    <s v="cylindral slitghly flattened"/>
    <s v="none"/>
    <m/>
    <m/>
    <m/>
    <m/>
  </r>
  <r>
    <s v="Cf10408"/>
    <x v="1"/>
    <s v="Rounded"/>
    <m/>
    <n v="7"/>
    <n v="9"/>
    <x v="0"/>
    <s v="irregular"/>
    <s v="yes"/>
    <s v="rounded slitghly flattened"/>
    <s v="5 to 10"/>
    <m/>
    <m/>
    <m/>
    <m/>
  </r>
  <r>
    <s v="Cf10409"/>
    <x v="0"/>
    <s v="Spiral"/>
    <m/>
    <n v="6"/>
    <n v="9"/>
    <x v="0"/>
    <s v="irregular"/>
    <s v="yes"/>
    <s v="slightly curved, many striations"/>
    <s v="&lt;5"/>
    <m/>
    <m/>
    <m/>
    <m/>
  </r>
  <r>
    <s v="Cf10410"/>
    <x v="1"/>
    <s v="Cylindral"/>
    <m/>
    <n v="5"/>
    <n v="9"/>
    <x v="4"/>
    <s v="irregular"/>
    <s v="no"/>
    <s v="cylindral, odd texture "/>
    <s v="none"/>
    <m/>
    <m/>
    <m/>
    <m/>
  </r>
  <r>
    <s v="Cf10411"/>
    <x v="2"/>
    <s v="irregular in shape"/>
    <m/>
    <s v="unknown"/>
    <s v="unknown"/>
    <x v="5"/>
    <s v="irregular"/>
    <s v="yes"/>
    <s v="triangle shape"/>
    <s v="&lt;5"/>
    <m/>
    <m/>
    <m/>
    <m/>
  </r>
  <r>
    <s v="Cf10412"/>
    <x v="1"/>
    <s v="Cylindral"/>
    <m/>
    <n v="5"/>
    <n v="9"/>
    <x v="0"/>
    <s v="smooth"/>
    <s v="yes"/>
    <s v="ovoïd, both ends rounded"/>
    <s v="&lt;5"/>
    <m/>
    <m/>
    <m/>
    <m/>
  </r>
  <r>
    <s v="Cf10413"/>
    <x v="0"/>
    <s v="Spiral"/>
    <m/>
    <n v="6"/>
    <n v="10"/>
    <x v="0"/>
    <s v="smooth"/>
    <s v="no"/>
    <s v="visible spiral "/>
    <s v="none"/>
    <m/>
    <m/>
    <m/>
    <m/>
  </r>
  <r>
    <s v="Cf10414"/>
    <x v="2"/>
    <s v="irregular in shape"/>
    <m/>
    <n v="8"/>
    <n v="9"/>
    <x v="5"/>
    <s v="smooth"/>
    <s v="yes"/>
    <s v="odd shape"/>
    <s v="none"/>
    <m/>
    <m/>
    <m/>
    <m/>
  </r>
  <r>
    <s v="Cf10415"/>
    <x v="1"/>
    <s v="Cylindral"/>
    <m/>
    <n v="7"/>
    <n v="7"/>
    <x v="3"/>
    <s v="irregular"/>
    <s v="no"/>
    <s v="cylindral shape but slitghly flattened"/>
    <s v="&lt;5"/>
    <m/>
    <m/>
    <m/>
    <m/>
  </r>
  <r>
    <s v="Cf10416"/>
    <x v="9"/>
    <s v="Spiral"/>
    <m/>
    <n v="4"/>
    <n v="7"/>
    <x v="3"/>
    <s v="smooth"/>
    <s v="yes"/>
    <s v="one end rounded and the other more tapered"/>
    <s v="none"/>
    <m/>
    <m/>
    <m/>
    <m/>
  </r>
  <r>
    <s v="Cf10417"/>
    <x v="8"/>
    <s v="incomplete"/>
    <m/>
    <n v="5"/>
    <n v="7"/>
    <x v="0"/>
    <s v="smooth"/>
    <s v="no"/>
    <s v="very angulate "/>
    <s v="&lt;5"/>
    <m/>
    <m/>
    <m/>
    <m/>
  </r>
  <r>
    <s v="Cf10418"/>
    <x v="1"/>
    <s v="Cylindral"/>
    <m/>
    <n v="3"/>
    <n v="8"/>
    <x v="0"/>
    <s v="smooth"/>
    <s v="no"/>
    <s v="very elongate but incomplete"/>
    <s v="&lt;5"/>
    <m/>
    <m/>
    <m/>
    <m/>
  </r>
  <r>
    <s v="Cf10419"/>
    <x v="1"/>
    <s v="Cylindral"/>
    <m/>
    <n v="5"/>
    <n v="10"/>
    <x v="5"/>
    <s v="irregular"/>
    <s v="yes"/>
    <s v="one side very tapered "/>
    <s v="none"/>
    <m/>
    <m/>
    <m/>
    <m/>
  </r>
  <r>
    <s v="Cf10420"/>
    <x v="8"/>
    <s v="incomplete"/>
    <m/>
    <n v="4"/>
    <n v="6"/>
    <x v="0"/>
    <s v="irregular"/>
    <s v="no"/>
    <s v="curved"/>
    <s v="&lt;5"/>
    <m/>
    <m/>
    <m/>
    <m/>
  </r>
  <r>
    <s v="Cf10421"/>
    <x v="4"/>
    <s v="Thin"/>
    <m/>
    <n v="4"/>
    <n v="6"/>
    <x v="0"/>
    <s v="smooth"/>
    <s v="no"/>
    <s v="very flattened"/>
    <s v="none"/>
    <m/>
    <m/>
    <m/>
    <m/>
  </r>
  <r>
    <s v="Cf10182"/>
    <x v="1"/>
    <s v="Cylindral"/>
    <m/>
    <n v="23"/>
    <n v="52"/>
    <x v="0"/>
    <s v="irregular"/>
    <s v="yes"/>
    <s v="massive, one end slightly flattened, many traces, somes striations vertically"/>
    <s v="&lt;5"/>
    <s v="Gyrolepis"/>
    <m/>
    <m/>
    <m/>
  </r>
  <r>
    <s v="Cf10183"/>
    <x v="1"/>
    <s v="Cylindral"/>
    <m/>
    <n v="22"/>
    <n v="35"/>
    <x v="0"/>
    <s v="irregular"/>
    <s v="yes"/>
    <s v="eucoprus shape, massive "/>
    <s v="&lt;5"/>
    <m/>
    <m/>
    <s v="maybe for showing eucoprus shape on a massive coprolite? "/>
    <m/>
  </r>
  <r>
    <s v="Cf10184"/>
    <x v="1"/>
    <s v="Cylindral"/>
    <m/>
    <n v="12"/>
    <n v="42"/>
    <x v="2"/>
    <s v="irregular"/>
    <s v="no"/>
    <s v="elongate "/>
    <s v="none"/>
    <m/>
    <m/>
    <m/>
    <m/>
  </r>
  <r>
    <s v="Cf10185"/>
    <x v="4"/>
    <s v="Thin"/>
    <m/>
    <n v="15"/>
    <n v="21"/>
    <x v="2"/>
    <s v="smooth"/>
    <s v="yes"/>
    <s v="odd shape but very flattened "/>
    <s v="none"/>
    <m/>
    <m/>
    <m/>
    <m/>
  </r>
  <r>
    <s v="Cf10186"/>
    <x v="1"/>
    <s v="Cylindral"/>
    <m/>
    <n v="8"/>
    <n v="23"/>
    <x v="2"/>
    <s v="irregular"/>
    <s v="yes"/>
    <s v="flattened but not enought to be a H type, ovoïd"/>
    <s v="&lt;5"/>
    <m/>
    <m/>
    <m/>
    <m/>
  </r>
  <r>
    <s v="Cf10187"/>
    <x v="1"/>
    <s v="Cylindral"/>
    <m/>
    <n v="10"/>
    <n v="22"/>
    <x v="0"/>
    <s v="irregular"/>
    <s v="yes"/>
    <s v="slightly eucoprus shape"/>
    <s v="none"/>
    <m/>
    <m/>
    <m/>
    <m/>
  </r>
  <r>
    <s v="Cf10188"/>
    <x v="1"/>
    <s v="Cylindral"/>
    <m/>
    <n v="9"/>
    <n v="26"/>
    <x v="2"/>
    <s v="irregular"/>
    <s v="no"/>
    <s v="one end tapered ans many traces "/>
    <s v="&gt;10"/>
    <m/>
    <m/>
    <m/>
    <m/>
  </r>
  <r>
    <s v="Cf10189"/>
    <x v="1"/>
    <s v="Cylindral"/>
    <m/>
    <n v="7"/>
    <n v="23"/>
    <x v="2"/>
    <s v="irregular"/>
    <s v="yes"/>
    <s v="many striations but not in spiral, eucoprus shape"/>
    <s v="&gt;10"/>
    <m/>
    <m/>
    <m/>
    <m/>
  </r>
  <r>
    <s v="Cf10190"/>
    <x v="4"/>
    <s v="Thin"/>
    <m/>
    <n v="8"/>
    <n v="12"/>
    <x v="3"/>
    <s v="smooth"/>
    <s v="yes"/>
    <s v="many striations vertically "/>
    <s v="none"/>
    <m/>
    <m/>
    <m/>
    <m/>
  </r>
  <r>
    <s v="Cf10191"/>
    <x v="1"/>
    <s v="Cylindral"/>
    <m/>
    <n v="9"/>
    <n v="11"/>
    <x v="5"/>
    <s v="irregular"/>
    <s v="no"/>
    <s v="cylindral but slighlty flattened"/>
    <s v="&gt;10"/>
    <m/>
    <m/>
    <m/>
    <m/>
  </r>
  <r>
    <s v="Cf10192"/>
    <x v="1"/>
    <s v="Cylindral"/>
    <m/>
    <n v="12"/>
    <n v="16"/>
    <x v="2"/>
    <s v="irregular"/>
    <s v="no"/>
    <s v="cylindral but curved, many traces of gut"/>
    <s v="none"/>
    <m/>
    <m/>
    <m/>
    <m/>
  </r>
  <r>
    <s v="Cf10193"/>
    <x v="1"/>
    <s v="Cylindral"/>
    <m/>
    <n v="8"/>
    <n v="19"/>
    <x v="0"/>
    <s v="irregular"/>
    <s v="yes"/>
    <s v="many striations but not in spiral, eucoprus shape"/>
    <s v="5 to 10"/>
    <m/>
    <m/>
    <m/>
    <m/>
  </r>
  <r>
    <s v="Cf10194"/>
    <x v="0"/>
    <s v="Spiral"/>
    <m/>
    <n v="10"/>
    <n v="12"/>
    <x v="5"/>
    <s v="irregular"/>
    <s v="yes"/>
    <s v="rounded with spirals striations "/>
    <s v="5 to 10"/>
    <m/>
    <s v="big scales"/>
    <s v="yes maybe for showing the same size of big scales "/>
    <m/>
  </r>
  <r>
    <s v="Cf10195"/>
    <x v="4"/>
    <s v="Thin"/>
    <m/>
    <n v="9"/>
    <n v="17"/>
    <x v="0"/>
    <s v="irregular"/>
    <s v="no"/>
    <s v="very flattened but curved inside "/>
    <s v="&lt;5"/>
    <m/>
    <m/>
    <m/>
    <m/>
  </r>
  <r>
    <s v="Cf10196"/>
    <x v="1"/>
    <s v="Cylindral"/>
    <m/>
    <n v="5"/>
    <n v="15"/>
    <x v="0"/>
    <s v="smooth"/>
    <s v="yes"/>
    <s v="cylindral, both ends rounded"/>
    <s v="&lt;5"/>
    <m/>
    <m/>
    <m/>
    <m/>
  </r>
  <r>
    <s v="Cf10197"/>
    <x v="1"/>
    <s v="Cylindral"/>
    <m/>
    <n v="6"/>
    <n v="16"/>
    <x v="5"/>
    <s v="irregular"/>
    <s v="no"/>
    <s v="many striations but not in spiral"/>
    <s v="none"/>
    <m/>
    <m/>
    <m/>
    <m/>
  </r>
  <r>
    <s v="Cf10198"/>
    <x v="4"/>
    <s v="Thin"/>
    <m/>
    <n v="10"/>
    <n v="15"/>
    <x v="0"/>
    <s v="irregular"/>
    <s v="no"/>
    <s v="almost complete  "/>
    <s v="none"/>
    <m/>
    <m/>
    <m/>
    <m/>
  </r>
  <r>
    <s v="Cf10199"/>
    <x v="0"/>
    <s v="Spiral"/>
    <m/>
    <n v="6"/>
    <n v="11"/>
    <x v="5"/>
    <s v="irregular"/>
    <s v="yes"/>
    <s v="both ends rounded"/>
    <s v="&lt;5"/>
    <s v="Gyrolepis x"/>
    <s v="x2"/>
    <m/>
    <m/>
  </r>
  <r>
    <s v="Cf10200"/>
    <x v="1"/>
    <s v="Cylindral"/>
    <m/>
    <n v="6"/>
    <n v="14"/>
    <x v="3"/>
    <s v="irregular"/>
    <s v="yes"/>
    <s v="one end tapered and the other rounded"/>
    <s v="&gt;10"/>
    <m/>
    <m/>
    <m/>
    <m/>
  </r>
  <r>
    <s v="Cf10201"/>
    <x v="0"/>
    <s v="Spiral"/>
    <m/>
    <n v="6"/>
    <n v="11"/>
    <x v="5"/>
    <s v="irregular"/>
    <s v="yes"/>
    <s v="many striations and orientation scales in spiral "/>
    <s v="&gt;10"/>
    <m/>
    <m/>
    <m/>
    <m/>
  </r>
  <r>
    <m/>
    <x v="0"/>
    <s v="Spiral"/>
    <m/>
    <m/>
    <m/>
    <x v="8"/>
    <m/>
    <m/>
    <s v="C'est la même chose qu'au dessus "/>
    <s v="fin ray "/>
    <m/>
    <m/>
    <m/>
    <m/>
  </r>
  <r>
    <s v="Cf10202"/>
    <x v="8"/>
    <s v="incomplete"/>
    <m/>
    <s v="unknown"/>
    <s v="unknown"/>
    <x v="2"/>
    <s v="irregular"/>
    <s v="no"/>
    <s v="very small and incomplete"/>
    <s v="5 to 10"/>
    <s v="Gyrolepis x"/>
    <s v="x2"/>
    <m/>
    <m/>
  </r>
  <r>
    <s v="Cf10203"/>
    <x v="8"/>
    <s v="incomplete"/>
    <m/>
    <s v="unknown"/>
    <s v="unknown"/>
    <x v="5"/>
    <s v="irregular"/>
    <s v="no"/>
    <s v="very small and incomplete"/>
    <s v="other"/>
    <m/>
    <m/>
    <m/>
    <m/>
  </r>
  <r>
    <s v="Cf10204"/>
    <x v="8"/>
    <s v="incomplete"/>
    <m/>
    <s v="unknown"/>
    <s v="unknown"/>
    <x v="0"/>
    <s v="irregular"/>
    <s v="no"/>
    <s v="very incomplete, is that a coprolite? "/>
    <s v="none"/>
    <m/>
    <m/>
    <m/>
    <m/>
  </r>
  <r>
    <s v="Cf10205"/>
    <x v="0"/>
    <s v="Spiral"/>
    <m/>
    <n v="8"/>
    <n v="24"/>
    <x v="5"/>
    <s v="irregular"/>
    <s v="yes"/>
    <s v="both ends rounded, spiral striation at one end "/>
    <s v="none"/>
    <m/>
    <m/>
    <m/>
    <m/>
  </r>
  <r>
    <s v="Cf10206"/>
    <x v="0"/>
    <s v="Spiral"/>
    <m/>
    <n v="8"/>
    <n v="16"/>
    <x v="0"/>
    <s v="irregular"/>
    <s v="yes"/>
    <s v="slightly curved, many striations"/>
    <s v="other"/>
    <m/>
    <m/>
    <m/>
    <m/>
  </r>
  <r>
    <s v="Cf10207"/>
    <x v="1"/>
    <s v="Cylindral"/>
    <m/>
    <n v="8"/>
    <n v="14"/>
    <x v="2"/>
    <s v="smooth"/>
    <s v="no"/>
    <s v="one end rounded"/>
    <s v="none"/>
    <m/>
    <m/>
    <m/>
    <m/>
  </r>
  <r>
    <s v="Cf10208"/>
    <x v="0"/>
    <s v="Spiral"/>
    <m/>
    <n v="9"/>
    <n v="15"/>
    <x v="2"/>
    <s v="irregular"/>
    <s v="yes"/>
    <s v="many striations and spiral striations at one end "/>
    <s v="&lt;5"/>
    <m/>
    <m/>
    <m/>
    <m/>
  </r>
  <r>
    <s v="Cf10209"/>
    <x v="2"/>
    <s v="irregular in shape"/>
    <m/>
    <n v="8"/>
    <n v="14"/>
    <x v="0"/>
    <s v="smooth"/>
    <s v="yes"/>
    <s v="odd shape with one end &quot;cut in half&quot; with one side disappears "/>
    <s v="none"/>
    <m/>
    <m/>
    <m/>
    <m/>
  </r>
  <r>
    <s v="Cf10210"/>
    <x v="1"/>
    <s v="Cylindral"/>
    <m/>
    <n v="5"/>
    <n v="10"/>
    <x v="0"/>
    <s v="smooth"/>
    <s v="yes"/>
    <s v="eucoprus shape"/>
    <s v="5 to 10"/>
    <m/>
    <m/>
    <m/>
    <m/>
  </r>
  <r>
    <s v="Cf10211"/>
    <x v="1"/>
    <s v="Cylindral"/>
    <m/>
    <n v="6"/>
    <n v="10"/>
    <x v="3"/>
    <s v="irregular"/>
    <s v="no"/>
    <s v="cylindral"/>
    <s v="5 to 10"/>
    <s v="Gyrolepis"/>
    <m/>
    <m/>
    <m/>
  </r>
  <r>
    <s v="Cf10212"/>
    <x v="1"/>
    <s v="Cylindral"/>
    <m/>
    <n v="6"/>
    <n v="10"/>
    <x v="3"/>
    <s v="smooth"/>
    <s v="yes"/>
    <s v="quite rounded"/>
    <s v="none"/>
    <m/>
    <m/>
    <m/>
    <m/>
  </r>
  <r>
    <s v="Cf10213"/>
    <x v="1"/>
    <s v="Cylindral"/>
    <m/>
    <n v="6"/>
    <n v="9"/>
    <x v="4"/>
    <s v="smooth"/>
    <s v="yes"/>
    <s v="one end rounded and the other more tapered"/>
    <s v="&gt;10"/>
    <m/>
    <m/>
    <m/>
    <m/>
  </r>
  <r>
    <s v="Cf10214"/>
    <x v="1"/>
    <s v="Cylindral"/>
    <m/>
    <n v="5"/>
    <n v="9"/>
    <x v="5"/>
    <s v="irregular"/>
    <s v="yes"/>
    <s v="one end rounded and the other more tapered"/>
    <s v="none"/>
    <m/>
    <m/>
    <m/>
    <m/>
  </r>
  <r>
    <s v="Cf10215"/>
    <x v="8"/>
    <s v="incomplete"/>
    <m/>
    <s v="unknown"/>
    <s v="unknown"/>
    <x v="3"/>
    <s v="smooth"/>
    <s v="no"/>
    <s v="very small and incomplete"/>
    <s v="none"/>
    <m/>
    <m/>
    <m/>
    <m/>
  </r>
  <r>
    <s v="Cf10216"/>
    <x v="1"/>
    <s v="Cylindral"/>
    <m/>
    <n v="5"/>
    <n v="8"/>
    <x v="0"/>
    <s v="irregular"/>
    <s v="yes"/>
    <s v="many striations but not in spiral "/>
    <s v="&lt;5"/>
    <m/>
    <m/>
    <m/>
    <m/>
  </r>
  <r>
    <s v="Cf10217"/>
    <x v="1"/>
    <s v="Rounded"/>
    <m/>
    <n v="7"/>
    <n v="9"/>
    <x v="3"/>
    <s v="irregular"/>
    <s v="yes"/>
    <s v="very rounded shape "/>
    <s v="none"/>
    <m/>
    <m/>
    <m/>
    <m/>
  </r>
  <r>
    <s v="Cf10218"/>
    <x v="1"/>
    <s v="Cylindral"/>
    <m/>
    <n v="5"/>
    <n v="8"/>
    <x v="5"/>
    <s v="irregular"/>
    <s v="yes"/>
    <m/>
    <s v="5 to 10"/>
    <m/>
    <m/>
    <m/>
    <m/>
  </r>
  <r>
    <s v="Cf10219"/>
    <x v="2"/>
    <s v="irregular in shape"/>
    <m/>
    <n v="12"/>
    <n v="21"/>
    <x v="0"/>
    <s v="irregular"/>
    <s v="no"/>
    <s v="very very odd shape, like a bone limb shape, with very odd texture too "/>
    <s v="none"/>
    <m/>
    <m/>
    <m/>
    <m/>
  </r>
  <r>
    <s v="Cf10220"/>
    <x v="1"/>
    <s v="Cylindral"/>
    <m/>
    <n v="6"/>
    <n v="11"/>
    <x v="0"/>
    <s v="smooth"/>
    <s v="yes"/>
    <s v="flattened, with very angulate sides "/>
    <s v="&lt;5"/>
    <m/>
    <m/>
    <m/>
    <m/>
  </r>
  <r>
    <s v="Cf10221"/>
    <x v="2"/>
    <s v="irregular in shape"/>
    <m/>
    <n v="8"/>
    <n v="13"/>
    <x v="5"/>
    <s v="irregular"/>
    <s v="yes"/>
    <s v="triangular shape"/>
    <s v="none"/>
    <m/>
    <m/>
    <m/>
    <m/>
  </r>
  <r>
    <s v="Cf10222"/>
    <x v="1"/>
    <s v="Rounded"/>
    <m/>
    <n v="7"/>
    <n v="9"/>
    <x v="5"/>
    <s v="smooth"/>
    <s v="yes"/>
    <s v="very rounded shape "/>
    <s v="none"/>
    <m/>
    <m/>
    <m/>
    <m/>
  </r>
  <r>
    <s v="Cf10223"/>
    <x v="4"/>
    <s v="Thin"/>
    <m/>
    <n v="6"/>
    <n v="6"/>
    <x v="3"/>
    <s v="smooth"/>
    <s v="no"/>
    <s v="flattened and cylindral"/>
    <s v="none"/>
    <m/>
    <m/>
    <m/>
    <m/>
  </r>
  <r>
    <s v="Cf10224"/>
    <x v="8"/>
    <s v="incomplete"/>
    <m/>
    <s v="unknown"/>
    <s v="unknown"/>
    <x v="5"/>
    <s v="irregular"/>
    <s v="no"/>
    <s v="very small and incomplete"/>
    <s v="other"/>
    <m/>
    <m/>
    <m/>
    <m/>
  </r>
  <r>
    <s v="Cf10373"/>
    <x v="1"/>
    <s v="Cylindral"/>
    <m/>
    <n v="6"/>
    <n v="10"/>
    <x v="5"/>
    <s v="smooth"/>
    <s v="no"/>
    <s v="in two parts, flattened "/>
    <s v="none"/>
    <m/>
    <m/>
    <m/>
    <m/>
  </r>
  <r>
    <s v="Cf10374"/>
    <x v="1"/>
    <s v="Cylindral"/>
    <m/>
    <n v="7"/>
    <n v="16"/>
    <x v="2"/>
    <s v="irregular"/>
    <s v="no"/>
    <s v="many striations but not in spiral"/>
    <s v="&gt;10"/>
    <m/>
    <s v="same size (small scales)"/>
    <m/>
    <m/>
  </r>
  <r>
    <s v="Cf10375"/>
    <x v="2"/>
    <s v="irregular in shape"/>
    <m/>
    <n v="9"/>
    <n v="15"/>
    <x v="0"/>
    <s v="smooth"/>
    <s v="yes"/>
    <s v="odd shape "/>
    <s v="&lt;5"/>
    <m/>
    <m/>
    <m/>
    <m/>
  </r>
  <r>
    <s v="Cf10376"/>
    <x v="1"/>
    <s v="Cylindral"/>
    <m/>
    <n v="7"/>
    <n v="13"/>
    <x v="1"/>
    <s v="irregular"/>
    <s v="no"/>
    <s v="both ends flattened"/>
    <s v="none"/>
    <m/>
    <m/>
    <m/>
    <m/>
  </r>
  <r>
    <s v="Cf10377"/>
    <x v="1"/>
    <s v="Cylindral"/>
    <m/>
    <n v="8"/>
    <n v="10"/>
    <x v="3"/>
    <s v="smooth"/>
    <s v="yes"/>
    <s v="eucoprus shape"/>
    <s v="&lt;5"/>
    <m/>
    <m/>
    <m/>
    <m/>
  </r>
  <r>
    <s v="Cf10378"/>
    <x v="1"/>
    <s v="Cylindral"/>
    <m/>
    <n v="5"/>
    <n v="11"/>
    <x v="2"/>
    <s v="irregular"/>
    <s v="yes"/>
    <s v="two big striations but not in spiral "/>
    <s v="&lt;5"/>
    <m/>
    <m/>
    <m/>
    <m/>
  </r>
  <r>
    <s v="Cf10379"/>
    <x v="1"/>
    <s v="Cylindral"/>
    <m/>
    <n v="7"/>
    <n v="13"/>
    <x v="7"/>
    <s v="smooth"/>
    <s v="no"/>
    <m/>
    <s v="none"/>
    <m/>
    <m/>
    <m/>
    <m/>
  </r>
  <r>
    <s v="Cf10380"/>
    <x v="8"/>
    <s v="incomplete"/>
    <m/>
    <n v="6"/>
    <n v="6"/>
    <x v="0"/>
    <s v="irregular"/>
    <s v="no"/>
    <s v="very small and incomplete"/>
    <s v="&lt;5"/>
    <m/>
    <m/>
    <m/>
    <m/>
  </r>
  <r>
    <s v="Cf10381"/>
    <x v="8"/>
    <s v="incomplete"/>
    <m/>
    <n v="15"/>
    <n v="7"/>
    <x v="2"/>
    <s v="irregular"/>
    <s v="no"/>
    <s v="very incomplete but cylindral part"/>
    <s v="&lt;5"/>
    <m/>
    <m/>
    <m/>
    <m/>
  </r>
  <r>
    <s v="Cf10382"/>
    <x v="8"/>
    <s v="incomplete"/>
    <m/>
    <n v="6"/>
    <n v="8"/>
    <x v="5"/>
    <s v="irregular"/>
    <s v="no"/>
    <m/>
    <s v="&lt;5"/>
    <m/>
    <m/>
    <m/>
    <m/>
  </r>
  <r>
    <s v="Cf10383"/>
    <x v="0"/>
    <s v="Spiral"/>
    <m/>
    <n v="4"/>
    <n v="9"/>
    <x v="4"/>
    <s v="irregular"/>
    <s v="yes"/>
    <s v="tooth shape"/>
    <s v="&gt;10"/>
    <m/>
    <m/>
    <m/>
    <m/>
  </r>
  <r>
    <s v="Cf10384"/>
    <x v="0"/>
    <s v="Spiral"/>
    <m/>
    <n v="5"/>
    <n v="16"/>
    <x v="2"/>
    <s v="irregular"/>
    <s v="yes"/>
    <s v="many striations quite in spiral "/>
    <s v="&lt;5"/>
    <m/>
    <m/>
    <m/>
    <m/>
  </r>
  <r>
    <s v="Cf10385"/>
    <x v="1"/>
    <s v="Cylindral"/>
    <m/>
    <n v="6"/>
    <n v="8"/>
    <x v="2"/>
    <s v="smooth"/>
    <s v="no"/>
    <s v="cylindral and quite flattened"/>
    <s v="none"/>
    <m/>
    <m/>
    <m/>
    <m/>
  </r>
  <r>
    <s v="Cf10386"/>
    <x v="1"/>
    <s v="Cylindral"/>
    <m/>
    <n v="6"/>
    <n v="6"/>
    <x v="2"/>
    <s v="irregular"/>
    <s v="no"/>
    <s v="flattened"/>
    <s v="&lt;5"/>
    <m/>
    <m/>
    <m/>
    <m/>
  </r>
  <r>
    <s v="Cf10387"/>
    <x v="0"/>
    <s v="Spiral"/>
    <m/>
    <n v="6"/>
    <n v="11"/>
    <x v="5"/>
    <s v="irregular"/>
    <s v="no"/>
    <s v="visible last whorl"/>
    <s v="&gt;10"/>
    <s v="Gyrolepis"/>
    <m/>
    <m/>
    <m/>
  </r>
  <r>
    <s v="Cf10388"/>
    <x v="1"/>
    <s v="Cylindral"/>
    <m/>
    <n v="6"/>
    <n v="10"/>
    <x v="0"/>
    <s v="smooth"/>
    <s v="no"/>
    <s v="one end eucoprus like and the other incomplete"/>
    <s v="5 to 10"/>
    <m/>
    <m/>
    <m/>
    <m/>
  </r>
  <r>
    <s v="Cf10389"/>
    <x v="8"/>
    <s v="incomplete"/>
    <m/>
    <s v="unknown"/>
    <s v="unknown"/>
    <x v="2"/>
    <s v="irregular"/>
    <s v="no"/>
    <s v="very small and incomplete"/>
    <s v="&lt;5"/>
    <s v="Gyrolepis"/>
    <m/>
    <m/>
    <m/>
  </r>
  <r>
    <s v="Cf10390"/>
    <x v="1"/>
    <s v="Cylindral"/>
    <m/>
    <n v="6"/>
    <n v="8"/>
    <x v="2"/>
    <s v="irregular"/>
    <s v="yes"/>
    <s v="flattened "/>
    <s v="other"/>
    <m/>
    <s v="very weird inclusion, i took a picture"/>
    <m/>
    <m/>
  </r>
  <r>
    <s v="Cf10391"/>
    <x v="0"/>
    <s v="Spiral"/>
    <m/>
    <n v="5"/>
    <n v="4"/>
    <x v="2"/>
    <s v="smooth"/>
    <s v="yes"/>
    <s v="very small but one big spiral striation"/>
    <s v="&lt;5"/>
    <m/>
    <m/>
    <m/>
    <m/>
  </r>
  <r>
    <s v="Cf10392"/>
    <x v="1"/>
    <s v="Cylindral"/>
    <m/>
    <n v="6"/>
    <n v="4"/>
    <x v="2"/>
    <s v="smooth"/>
    <s v="no"/>
    <s v="flattened "/>
    <s v="none"/>
    <m/>
    <m/>
    <m/>
    <m/>
  </r>
  <r>
    <s v="Cf10393"/>
    <x v="1"/>
    <s v="Rounded"/>
    <m/>
    <n v="6"/>
    <n v="8"/>
    <x v="3"/>
    <s v="smooth"/>
    <s v="yes"/>
    <s v="quite ovoïd "/>
    <s v="none"/>
    <m/>
    <m/>
    <m/>
    <m/>
  </r>
  <r>
    <s v="Cf10394"/>
    <x v="1"/>
    <s v="Cylindral"/>
    <m/>
    <n v="3"/>
    <n v="5"/>
    <x v="5"/>
    <s v="irregular"/>
    <s v="no"/>
    <s v="very small and incomplete but cylindral part "/>
    <s v="5 to 10"/>
    <m/>
    <m/>
    <m/>
    <m/>
  </r>
  <r>
    <s v="Cf10395"/>
    <x v="8"/>
    <s v="incomplete"/>
    <m/>
    <s v="unknown"/>
    <s v="unknown"/>
    <x v="0"/>
    <s v="irregular"/>
    <s v="no"/>
    <s v="very small and incomplete"/>
    <s v="&lt;5"/>
    <m/>
    <m/>
    <m/>
    <m/>
  </r>
  <r>
    <s v="Cf10396"/>
    <x v="8"/>
    <s v="incomplete"/>
    <m/>
    <s v="unknown"/>
    <s v="unknown"/>
    <x v="0"/>
    <s v="smooth"/>
    <s v="no"/>
    <s v="very small and incomplete"/>
    <s v="none"/>
    <m/>
    <m/>
    <m/>
    <m/>
  </r>
  <r>
    <s v="Cf10397"/>
    <x v="4"/>
    <s v="Thin"/>
    <m/>
    <s v="unknown"/>
    <s v="unknown"/>
    <x v="0"/>
    <s v="smooth"/>
    <s v="no"/>
    <s v="small and incomplete but very flattened"/>
    <s v="none"/>
    <m/>
    <m/>
    <m/>
    <m/>
  </r>
  <r>
    <s v="Cf10398"/>
    <x v="4"/>
    <s v="Thin"/>
    <m/>
    <n v="5"/>
    <n v="5"/>
    <x v="0"/>
    <s v="smooth"/>
    <s v="no"/>
    <s v="very flattened  "/>
    <s v="none"/>
    <m/>
    <m/>
    <m/>
    <m/>
  </r>
  <r>
    <s v="Cf10359"/>
    <x v="0"/>
    <s v="Spiral"/>
    <m/>
    <n v="9"/>
    <n v="24"/>
    <x v="0"/>
    <s v="smooth"/>
    <s v="no"/>
    <s v="bigs spirals striations "/>
    <s v="none"/>
    <m/>
    <m/>
    <m/>
    <m/>
  </r>
  <r>
    <s v="Cf10360"/>
    <x v="1"/>
    <s v="Rounded"/>
    <m/>
    <n v="15"/>
    <n v="15"/>
    <x v="3"/>
    <s v="irregular"/>
    <s v="yes"/>
    <s v="very rounded in 3D"/>
    <s v="none"/>
    <m/>
    <s v="maybe for the perfect rounded shape"/>
    <m/>
    <m/>
  </r>
  <r>
    <s v="Cf10361"/>
    <x v="8"/>
    <s v="incomplete"/>
    <m/>
    <n v="8"/>
    <n v="17"/>
    <x v="0"/>
    <s v="irregular"/>
    <s v="no"/>
    <s v="too incomplete but seems cylindral"/>
    <s v="&lt;5"/>
    <m/>
    <m/>
    <m/>
    <m/>
  </r>
  <r>
    <s v="Cf10362"/>
    <x v="1"/>
    <s v="Cylindral"/>
    <m/>
    <n v="6"/>
    <n v="10"/>
    <x v="0"/>
    <s v="irregular"/>
    <s v="no"/>
    <m/>
    <s v="none"/>
    <m/>
    <m/>
    <m/>
    <m/>
  </r>
  <r>
    <s v="Cf10363"/>
    <x v="0"/>
    <s v="Spiral"/>
    <m/>
    <n v="8"/>
    <n v="14"/>
    <x v="3"/>
    <s v="smooth"/>
    <s v="yes"/>
    <s v="eucoprus shape"/>
    <s v="none"/>
    <m/>
    <m/>
    <m/>
    <m/>
  </r>
  <r>
    <s v="Cf10364"/>
    <x v="9"/>
    <s v="Spiral"/>
    <m/>
    <n v="4"/>
    <n v="13"/>
    <x v="2"/>
    <s v="irregular"/>
    <s v="no"/>
    <s v="visible last whorl "/>
    <s v="&gt;10"/>
    <m/>
    <m/>
    <m/>
    <m/>
  </r>
  <r>
    <s v="Cf10365"/>
    <x v="1"/>
    <s v="Cylindral"/>
    <m/>
    <n v="10"/>
    <n v="10"/>
    <x v="2"/>
    <s v="irregular"/>
    <s v="no"/>
    <m/>
    <s v="&lt;5"/>
    <m/>
    <m/>
    <m/>
    <m/>
  </r>
  <r>
    <s v="Cf10366"/>
    <x v="0"/>
    <s v="Spiral"/>
    <m/>
    <n v="7"/>
    <n v="10"/>
    <x v="3"/>
    <s v="irregular"/>
    <s v="no"/>
    <s v="one end rounded"/>
    <s v="&lt;5"/>
    <m/>
    <m/>
    <m/>
    <m/>
  </r>
  <r>
    <s v="Cf10367"/>
    <x v="1"/>
    <s v="Cylindral"/>
    <m/>
    <n v="7"/>
    <n v="7"/>
    <x v="7"/>
    <s v="smooth"/>
    <s v="no"/>
    <s v="one end flattened "/>
    <s v="none"/>
    <m/>
    <m/>
    <m/>
    <m/>
  </r>
  <r>
    <s v="Cf10368"/>
    <x v="1"/>
    <s v="Cylindral"/>
    <m/>
    <n v="3"/>
    <n v="6"/>
    <x v="5"/>
    <s v="smooth"/>
    <s v="no"/>
    <s v="incomplete but cylindral part"/>
    <s v="&lt;5"/>
    <m/>
    <m/>
    <m/>
    <m/>
  </r>
  <r>
    <s v="Cf10369"/>
    <x v="2"/>
    <s v="irregular in shape"/>
    <m/>
    <n v="6"/>
    <n v="9"/>
    <x v="0"/>
    <s v="smooth"/>
    <s v="yes"/>
    <s v="tear shape, one end rounded and the other very tapered "/>
    <s v="none"/>
    <m/>
    <m/>
    <m/>
    <m/>
  </r>
  <r>
    <s v="Cf10370"/>
    <x v="1"/>
    <s v="Cylindral"/>
    <m/>
    <n v="5"/>
    <n v="7"/>
    <x v="2"/>
    <s v="irregular"/>
    <s v="no"/>
    <s v="very incomplete but quite cylindral"/>
    <s v="5 to 10"/>
    <m/>
    <m/>
    <m/>
    <m/>
  </r>
  <r>
    <s v="Cf10371"/>
    <x v="1"/>
    <s v="Cylindral"/>
    <m/>
    <n v="4"/>
    <n v="7"/>
    <x v="2"/>
    <s v="smooth"/>
    <s v="yes"/>
    <s v="very small "/>
    <s v="&lt;5"/>
    <m/>
    <m/>
    <m/>
    <m/>
  </r>
  <r>
    <s v="Cf10372"/>
    <x v="1"/>
    <s v="Cylindral"/>
    <m/>
    <n v="2"/>
    <n v="4"/>
    <x v="0"/>
    <s v="smooth"/>
    <s v="yes"/>
    <s v="very small but complete"/>
    <s v="&lt;5"/>
    <m/>
    <m/>
    <m/>
    <m/>
  </r>
  <r>
    <s v="Cf10326"/>
    <x v="0"/>
    <s v="Spiral"/>
    <m/>
    <n v="26"/>
    <n v="37"/>
    <x v="0"/>
    <s v="irregular"/>
    <s v="no"/>
    <s v="very odd extern shape but the intern in a good spiral, massive, many traces of gut"/>
    <s v="&lt;5"/>
    <m/>
    <s v="maybe for the specials traces of gut (picture) "/>
    <m/>
    <m/>
  </r>
  <r>
    <s v="Cf10327"/>
    <x v="4"/>
    <s v="Thin"/>
    <m/>
    <n v="11"/>
    <n v="17"/>
    <x v="2"/>
    <s v="smooth"/>
    <s v="yes"/>
    <s v="triangular shape "/>
    <s v="other"/>
    <m/>
    <s v="many small inclusions"/>
    <m/>
    <m/>
  </r>
  <r>
    <s v="Cf10328"/>
    <x v="4"/>
    <s v="Thin"/>
    <m/>
    <n v="16"/>
    <n v="31"/>
    <x v="0"/>
    <s v="smooth"/>
    <s v="yes"/>
    <s v="triangular shape"/>
    <s v="none"/>
    <m/>
    <m/>
    <m/>
    <m/>
  </r>
  <r>
    <s v="Cf10329"/>
    <x v="1"/>
    <s v="Cylindral"/>
    <m/>
    <n v="11"/>
    <n v="22"/>
    <x v="2"/>
    <s v="smooth"/>
    <s v="no"/>
    <s v="one end eucoprus like and the other incomplete"/>
    <s v="none"/>
    <m/>
    <m/>
    <m/>
    <m/>
  </r>
  <r>
    <s v="Cf10330"/>
    <x v="1"/>
    <s v="Cylindral"/>
    <m/>
    <n v="12"/>
    <n v="18"/>
    <x v="0"/>
    <s v="irregular"/>
    <s v="no"/>
    <m/>
    <s v="none"/>
    <m/>
    <m/>
    <m/>
    <m/>
  </r>
  <r>
    <s v="Cf10331"/>
    <x v="9"/>
    <s v="Spiral"/>
    <m/>
    <n v="7"/>
    <n v="15"/>
    <x v="2"/>
    <s v="irregular"/>
    <s v="yes"/>
    <s v="visible last whorl, scroll type "/>
    <s v="&gt;10"/>
    <m/>
    <m/>
    <m/>
    <m/>
  </r>
  <r>
    <s v="Cf10332"/>
    <x v="1"/>
    <s v="Cylindral"/>
    <m/>
    <n v="6"/>
    <n v="21"/>
    <x v="7"/>
    <s v="smooth"/>
    <s v="yes"/>
    <s v="both ends rounded"/>
    <s v="&lt;5"/>
    <m/>
    <m/>
    <m/>
    <m/>
  </r>
  <r>
    <s v="Cf10333"/>
    <x v="1"/>
    <s v="Cylindral"/>
    <m/>
    <n v="7"/>
    <n v="17"/>
    <x v="0"/>
    <s v="irregular"/>
    <s v="yes"/>
    <s v="eucoprus shape, many striations but not in spiral"/>
    <s v="5 to 10"/>
    <m/>
    <m/>
    <m/>
    <m/>
  </r>
  <r>
    <s v="Cf10334"/>
    <x v="1"/>
    <s v="Cylindral"/>
    <m/>
    <n v="6"/>
    <n v="15"/>
    <x v="0"/>
    <s v="smooth"/>
    <s v="yes"/>
    <s v="slightly flattened "/>
    <s v="none"/>
    <m/>
    <m/>
    <m/>
    <m/>
  </r>
  <r>
    <s v="Cf10335"/>
    <x v="8"/>
    <s v="incomplete"/>
    <m/>
    <n v="8"/>
    <n v="14"/>
    <x v="2"/>
    <s v="irregular"/>
    <s v="no"/>
    <s v="incomplete but seems cylindral "/>
    <s v="5 to 10"/>
    <m/>
    <m/>
    <m/>
    <m/>
  </r>
  <r>
    <s v="Cf10336"/>
    <x v="1"/>
    <s v="Cylindral"/>
    <m/>
    <n v="4"/>
    <n v="5"/>
    <x v="5"/>
    <s v="irregular"/>
    <s v="no"/>
    <s v="very small and incomplete but cylindral part "/>
    <s v="none"/>
    <m/>
    <m/>
    <m/>
    <m/>
  </r>
  <r>
    <s v="Cf10337"/>
    <x v="1"/>
    <s v="Cylindral"/>
    <m/>
    <n v="6"/>
    <n v="9"/>
    <x v="3"/>
    <s v="smooth"/>
    <s v="yes"/>
    <s v="ovoïd, both ends rounded"/>
    <s v="none"/>
    <m/>
    <m/>
    <m/>
    <m/>
  </r>
  <r>
    <s v="Cf10338"/>
    <x v="8"/>
    <s v="incomplete"/>
    <m/>
    <n v="9"/>
    <n v="4"/>
    <x v="5"/>
    <s v="irregular"/>
    <s v="no"/>
    <s v="very incomplete "/>
    <s v="5 to 10"/>
    <m/>
    <m/>
    <m/>
    <m/>
  </r>
  <r>
    <s v="Cf10339"/>
    <x v="4"/>
    <s v="Thin"/>
    <m/>
    <n v="9"/>
    <n v="15"/>
    <x v="0"/>
    <s v="smooth"/>
    <s v="yes"/>
    <s v="flattened but odd shape "/>
    <s v="5 to 10"/>
    <m/>
    <m/>
    <m/>
    <m/>
  </r>
  <r>
    <s v="Cf10340"/>
    <x v="4"/>
    <s v="Thin"/>
    <m/>
    <n v="4"/>
    <n v="7"/>
    <x v="5"/>
    <s v="irregular"/>
    <s v="no"/>
    <s v="very small and incomplete but flattened"/>
    <s v="&lt;5"/>
    <m/>
    <m/>
    <m/>
    <m/>
  </r>
  <r>
    <s v="Cf10341"/>
    <x v="1"/>
    <s v="Cylindral"/>
    <m/>
    <n v="7"/>
    <n v="11"/>
    <x v="2"/>
    <s v="smooth"/>
    <s v="yes"/>
    <s v="eucoprus shape"/>
    <s v="&lt;5"/>
    <m/>
    <m/>
    <m/>
    <m/>
  </r>
  <r>
    <s v="Cf10342"/>
    <x v="4"/>
    <s v="Thin"/>
    <m/>
    <n v="3"/>
    <n v="5"/>
    <x v="2"/>
    <s v="irregular"/>
    <s v="yes"/>
    <s v="very flattened and small"/>
    <s v="none"/>
    <m/>
    <m/>
    <m/>
    <m/>
  </r>
  <r>
    <s v="Cf10343"/>
    <x v="2"/>
    <s v="irregular in shape"/>
    <m/>
    <n v="12"/>
    <n v="14"/>
    <x v="2"/>
    <s v="irregular"/>
    <s v="no"/>
    <s v="quite rounded "/>
    <s v="none"/>
    <m/>
    <m/>
    <m/>
    <m/>
  </r>
  <r>
    <s v="Cf10344"/>
    <x v="1"/>
    <s v="Cylindral"/>
    <m/>
    <n v="7"/>
    <n v="18"/>
    <x v="4"/>
    <s v="irregular"/>
    <s v="yes"/>
    <s v="tooth shape"/>
    <s v="none"/>
    <m/>
    <m/>
    <m/>
    <m/>
  </r>
  <r>
    <s v="Cf10345"/>
    <x v="1"/>
    <s v="Cylindral"/>
    <m/>
    <n v="5"/>
    <n v="10"/>
    <x v="3"/>
    <s v="smooth"/>
    <s v="no"/>
    <s v="one end rounded "/>
    <s v="none"/>
    <m/>
    <m/>
    <m/>
    <m/>
  </r>
  <r>
    <s v="Cf10346"/>
    <x v="1"/>
    <s v="Cylindral"/>
    <m/>
    <n v="7"/>
    <n v="8"/>
    <x v="0"/>
    <s v="irregular"/>
    <s v="yes"/>
    <s v="seems eucoprus shape "/>
    <s v="none"/>
    <m/>
    <m/>
    <m/>
    <m/>
  </r>
  <r>
    <s v="Cf10347"/>
    <x v="1"/>
    <s v="Cylindral"/>
    <m/>
    <n v="5"/>
    <n v="8"/>
    <x v="2"/>
    <s v="irregular"/>
    <s v="yes"/>
    <s v="eucoprus shape "/>
    <s v="&lt;5"/>
    <m/>
    <m/>
    <m/>
    <m/>
  </r>
  <r>
    <s v="Cf10348"/>
    <x v="8"/>
    <s v="incomplete"/>
    <m/>
    <s v="unknown"/>
    <s v="unknown"/>
    <x v="0"/>
    <s v="irregular"/>
    <s v="no"/>
    <s v="very incomplete"/>
    <s v="none"/>
    <m/>
    <m/>
    <m/>
    <m/>
  </r>
  <r>
    <s v="Cf10349"/>
    <x v="2"/>
    <s v="irregular in shape"/>
    <m/>
    <n v="4"/>
    <n v="8"/>
    <x v="0"/>
    <s v="irregular"/>
    <s v="no"/>
    <s v="very incomplete and angulate "/>
    <s v="none"/>
    <m/>
    <m/>
    <m/>
    <m/>
  </r>
  <r>
    <s v="Cf10350"/>
    <x v="4"/>
    <s v="Thin"/>
    <m/>
    <n v="4"/>
    <n v="5"/>
    <x v="0"/>
    <s v="irregular"/>
    <s v="yes"/>
    <s v="rounded"/>
    <s v="&lt;5"/>
    <m/>
    <m/>
    <m/>
    <m/>
  </r>
  <r>
    <s v="Cf10351"/>
    <x v="4"/>
    <s v="Thin"/>
    <m/>
    <n v="3"/>
    <n v="8"/>
    <x v="0"/>
    <s v="smooth"/>
    <s v="yes"/>
    <s v="elongate and very flattened"/>
    <s v="none"/>
    <m/>
    <m/>
    <m/>
    <m/>
  </r>
  <r>
    <s v="Cf10352"/>
    <x v="2"/>
    <s v="irregular in shape"/>
    <m/>
    <n v="2"/>
    <n v="3"/>
    <x v="0"/>
    <s v="smooth"/>
    <s v="yes"/>
    <s v="very small and triangular"/>
    <s v="none"/>
    <m/>
    <m/>
    <m/>
    <m/>
  </r>
  <r>
    <s v="Cf10353"/>
    <x v="1"/>
    <s v="Cylindral"/>
    <m/>
    <n v="3"/>
    <n v="5"/>
    <x v="5"/>
    <s v="irregular"/>
    <s v="no"/>
    <s v="incomplete but cylindral part"/>
    <s v="&lt;5"/>
    <m/>
    <m/>
    <m/>
    <m/>
  </r>
  <r>
    <s v="Cf10354"/>
    <x v="4"/>
    <s v="Thin"/>
    <m/>
    <n v="4"/>
    <n v="5"/>
    <x v="2"/>
    <s v="irregular"/>
    <s v="no"/>
    <s v="very flattened"/>
    <s v="&lt;5"/>
    <m/>
    <m/>
    <m/>
    <m/>
  </r>
  <r>
    <s v="Cf10355"/>
    <x v="4"/>
    <s v="Thin"/>
    <m/>
    <n v="3"/>
    <n v="9"/>
    <x v="7"/>
    <s v="smooth"/>
    <s v="no"/>
    <s v="very flattened"/>
    <s v="none"/>
    <m/>
    <m/>
    <m/>
    <m/>
  </r>
  <r>
    <s v="Cf10356"/>
    <x v="1"/>
    <s v="Cylindral"/>
    <m/>
    <n v="4"/>
    <n v="5"/>
    <x v="0"/>
    <s v="irregular"/>
    <s v="no"/>
    <s v="incomplete but cylindral part"/>
    <s v="none"/>
    <m/>
    <m/>
    <m/>
    <m/>
  </r>
  <r>
    <s v="Cf10357"/>
    <x v="2"/>
    <s v="irregular in shape"/>
    <m/>
    <n v="3"/>
    <n v="4"/>
    <x v="7"/>
    <s v="irregular"/>
    <s v="no"/>
    <s v="very small and incomplete "/>
    <s v="none"/>
    <m/>
    <m/>
    <m/>
    <m/>
  </r>
  <r>
    <s v="Cf10358"/>
    <x v="8"/>
    <s v="incomplete"/>
    <m/>
    <s v="unknown"/>
    <s v="unknown"/>
    <x v="0"/>
    <s v="irregular"/>
    <s v="no"/>
    <s v="very small and incomplete "/>
    <s v="&lt;5"/>
    <m/>
    <m/>
    <m/>
    <m/>
  </r>
  <r>
    <s v="Cf10144"/>
    <x v="1"/>
    <s v="Cylindral"/>
    <m/>
    <n v="15"/>
    <n v="23"/>
    <x v="3"/>
    <s v="irregular"/>
    <s v="no"/>
    <s v="one end rounded, many guts"/>
    <s v="&lt;5"/>
    <m/>
    <m/>
    <m/>
    <m/>
  </r>
  <r>
    <s v="Cf10145"/>
    <x v="1"/>
    <s v="Cylindral"/>
    <m/>
    <n v="16"/>
    <n v="29"/>
    <x v="0"/>
    <s v="irregular"/>
    <s v="yes"/>
    <s v="eucoprus shape, flattened"/>
    <s v="none"/>
    <m/>
    <m/>
    <m/>
    <m/>
  </r>
  <r>
    <s v="Cf10146"/>
    <x v="1"/>
    <s v="Cylindral"/>
    <m/>
    <n v="13"/>
    <n v="22"/>
    <x v="7"/>
    <s v="smooth"/>
    <s v="no"/>
    <s v="one end tapered"/>
    <s v="none"/>
    <m/>
    <m/>
    <m/>
    <m/>
  </r>
  <r>
    <s v="Cf10147"/>
    <x v="1"/>
    <s v="Cylindral"/>
    <m/>
    <n v="10"/>
    <n v="20"/>
    <x v="0"/>
    <s v="irregular"/>
    <s v="no"/>
    <s v="one end flattened, few traces"/>
    <s v="none"/>
    <m/>
    <m/>
    <m/>
    <m/>
  </r>
  <r>
    <s v="Cf10148"/>
    <x v="9"/>
    <s v="Spiral"/>
    <m/>
    <n v="8"/>
    <n v="19"/>
    <x v="3"/>
    <s v="smooth"/>
    <s v="no"/>
    <s v="visible last whorl, scroll type"/>
    <s v="&lt;5"/>
    <m/>
    <m/>
    <m/>
    <m/>
  </r>
  <r>
    <s v="Cf10149"/>
    <x v="1"/>
    <s v="Cylindral"/>
    <m/>
    <n v="10"/>
    <n v="16"/>
    <x v="7"/>
    <s v="irregular"/>
    <s v="no"/>
    <s v="many striations but not in spiral "/>
    <s v="&lt;5"/>
    <m/>
    <m/>
    <m/>
    <m/>
  </r>
  <r>
    <s v="Cf10150"/>
    <x v="4"/>
    <s v="Thin"/>
    <m/>
    <n v="10"/>
    <n v="12"/>
    <x v="0"/>
    <s v="irregular"/>
    <s v="yes"/>
    <s v="very flattened"/>
    <s v="&lt;5"/>
    <m/>
    <m/>
    <m/>
    <m/>
  </r>
  <r>
    <s v="Cf10151"/>
    <x v="1"/>
    <s v="Cylindral"/>
    <m/>
    <n v="9"/>
    <n v="13"/>
    <x v="0"/>
    <s v="irregular"/>
    <s v="no"/>
    <s v="one end rounded"/>
    <s v="5 to 10"/>
    <m/>
    <m/>
    <m/>
    <m/>
  </r>
  <r>
    <s v="Cf10152"/>
    <x v="2"/>
    <s v="irregular in shape"/>
    <m/>
    <n v="10"/>
    <n v="18"/>
    <x v="0"/>
    <s v="irregular"/>
    <s v="yes"/>
    <s v="very odd shape "/>
    <s v="&lt;5"/>
    <m/>
    <m/>
    <m/>
    <m/>
  </r>
  <r>
    <s v="Cf10153"/>
    <x v="1"/>
    <s v="Cylindral"/>
    <m/>
    <n v="8"/>
    <n v="16"/>
    <x v="0"/>
    <s v="irregular"/>
    <s v="yes"/>
    <s v="few striations but not in spiral"/>
    <s v="&lt;5"/>
    <m/>
    <m/>
    <m/>
    <m/>
  </r>
  <r>
    <s v="Cf10154"/>
    <x v="2"/>
    <s v="irregular in shape"/>
    <m/>
    <s v="unknown"/>
    <s v="unknown"/>
    <x v="3"/>
    <s v="irregular"/>
    <s v="yes"/>
    <s v="flattened, but odd shape "/>
    <s v="5 to 10"/>
    <m/>
    <m/>
    <m/>
    <m/>
  </r>
  <r>
    <s v="Cf10155"/>
    <x v="1"/>
    <s v="Cylindral"/>
    <m/>
    <n v="5"/>
    <n v="5"/>
    <x v="2"/>
    <s v="irregular"/>
    <s v="no"/>
    <s v="incomplete but cylindral part"/>
    <s v="&lt;5"/>
    <m/>
    <m/>
    <m/>
    <m/>
  </r>
  <r>
    <s v="Cf10156"/>
    <x v="8"/>
    <s v="incomplete"/>
    <m/>
    <n v="7"/>
    <n v="10"/>
    <x v="7"/>
    <s v="smooth"/>
    <s v="no"/>
    <m/>
    <s v="none"/>
    <m/>
    <m/>
    <m/>
    <m/>
  </r>
  <r>
    <s v="Cf10157"/>
    <x v="8"/>
    <s v="incomplete"/>
    <m/>
    <n v="10"/>
    <n v="9"/>
    <x v="7"/>
    <s v="smooth"/>
    <s v="no"/>
    <m/>
    <s v="none"/>
    <m/>
    <m/>
    <m/>
    <m/>
  </r>
  <r>
    <s v="Cf10158"/>
    <x v="1"/>
    <s v="Cylindral"/>
    <m/>
    <n v="8"/>
    <n v="10"/>
    <x v="3"/>
    <s v="irregular"/>
    <s v="no"/>
    <s v="incomplete but cylindral part, traces of gut"/>
    <s v="none"/>
    <m/>
    <m/>
    <m/>
    <m/>
  </r>
  <r>
    <s v="Cf10159"/>
    <x v="1"/>
    <s v="Cylindral"/>
    <m/>
    <n v="9"/>
    <n v="8"/>
    <x v="5"/>
    <s v="irregular"/>
    <s v="no"/>
    <s v="flattened and curved"/>
    <s v="&gt;10"/>
    <m/>
    <m/>
    <m/>
    <m/>
  </r>
  <r>
    <s v="Cf10160"/>
    <x v="1"/>
    <s v="Cylindral"/>
    <m/>
    <n v="5"/>
    <n v="9"/>
    <x v="0"/>
    <s v="irregular"/>
    <s v="no"/>
    <s v="both ends rounded but not complete I think "/>
    <s v="5 to 10"/>
    <m/>
    <m/>
    <m/>
    <m/>
  </r>
  <r>
    <s v="Cf10161"/>
    <x v="9"/>
    <s v="Spiral"/>
    <m/>
    <n v="4"/>
    <n v="14"/>
    <x v="0"/>
    <s v="irregular"/>
    <s v="yes"/>
    <s v="visible last whorl"/>
    <s v="&gt;10"/>
    <m/>
    <m/>
    <m/>
    <m/>
  </r>
  <r>
    <s v="Cf10162"/>
    <x v="1"/>
    <s v="Cylindral"/>
    <m/>
    <n v="4"/>
    <n v="7"/>
    <x v="5"/>
    <s v="irregular"/>
    <s v="no"/>
    <s v="one end slightly tapered "/>
    <s v="5 to 10"/>
    <m/>
    <m/>
    <m/>
    <m/>
  </r>
  <r>
    <s v="Cf10163"/>
    <x v="9"/>
    <s v="Spiral"/>
    <m/>
    <n v="5"/>
    <n v="7"/>
    <x v="5"/>
    <s v="irregular"/>
    <s v="no"/>
    <s v="visible last whorl, scroll type"/>
    <s v="&lt;5"/>
    <s v="Gyrolepis"/>
    <m/>
    <m/>
    <m/>
  </r>
  <r>
    <s v="Cf10164"/>
    <x v="1"/>
    <s v="Cylindral"/>
    <m/>
    <n v="7"/>
    <n v="8"/>
    <x v="0"/>
    <s v="irregular"/>
    <s v="no"/>
    <s v="one end rounded"/>
    <s v="none"/>
    <m/>
    <m/>
    <m/>
    <m/>
  </r>
  <r>
    <s v="Cf10165"/>
    <x v="4"/>
    <s v="Thin"/>
    <m/>
    <n v="6"/>
    <n v="6"/>
    <x v="0"/>
    <s v="smooth"/>
    <s v="yes"/>
    <s v="flattened"/>
    <s v="5 to 10"/>
    <m/>
    <m/>
    <m/>
    <m/>
  </r>
  <r>
    <s v="Cf10166"/>
    <x v="0"/>
    <s v="Spiral"/>
    <m/>
    <n v="7"/>
    <n v="7"/>
    <x v="0"/>
    <s v="irregular"/>
    <s v="yes"/>
    <s v="odd shape but one big spiral striation "/>
    <s v="&lt;5"/>
    <m/>
    <m/>
    <m/>
    <m/>
  </r>
  <r>
    <s v="Cf10167"/>
    <x v="1"/>
    <s v="Cylindral"/>
    <m/>
    <n v="8"/>
    <n v="7"/>
    <x v="0"/>
    <s v="irregular"/>
    <s v="no"/>
    <s v="one end rounded"/>
    <s v="&lt;5"/>
    <m/>
    <m/>
    <m/>
    <m/>
  </r>
  <r>
    <s v="Cf10168"/>
    <x v="1"/>
    <s v="Cylindral"/>
    <m/>
    <n v="6"/>
    <n v="5"/>
    <x v="3"/>
    <s v="irregular"/>
    <s v="no"/>
    <s v="incomplete but cylindral part "/>
    <s v="5 to 10"/>
    <s v="Gyrolepis"/>
    <m/>
    <m/>
    <m/>
  </r>
  <r>
    <s v="Cf10169"/>
    <x v="1"/>
    <s v="Cylindral"/>
    <m/>
    <n v="5"/>
    <n v="10"/>
    <x v="1"/>
    <s v="irregular"/>
    <s v="no"/>
    <s v="one end rounded"/>
    <s v="none"/>
    <m/>
    <m/>
    <m/>
    <m/>
  </r>
  <r>
    <s v="Cf10170"/>
    <x v="0"/>
    <s v="Spiral"/>
    <m/>
    <n v="5"/>
    <n v="6"/>
    <x v="1"/>
    <s v="irregular"/>
    <s v="no"/>
    <s v="visible last whorl"/>
    <s v="other"/>
    <m/>
    <m/>
    <m/>
    <m/>
  </r>
  <r>
    <s v="Cf10171"/>
    <x v="2"/>
    <s v="irregular in shape"/>
    <m/>
    <n v="9"/>
    <n v="14"/>
    <x v="3"/>
    <s v="irregular"/>
    <s v="yes"/>
    <s v="not cylindral "/>
    <s v="&gt;10"/>
    <m/>
    <m/>
    <m/>
    <m/>
  </r>
  <r>
    <s v="Cf10172"/>
    <x v="2"/>
    <s v="irregular in shape"/>
    <m/>
    <n v="11"/>
    <n v="11"/>
    <x v="7"/>
    <s v="irregular"/>
    <s v="no"/>
    <s v="quite flattened and many irregularities"/>
    <s v="none"/>
    <m/>
    <m/>
    <m/>
    <m/>
  </r>
  <r>
    <s v="Cf10173"/>
    <x v="8"/>
    <s v="incomplete"/>
    <m/>
    <n v="7"/>
    <n v="9"/>
    <x v="3"/>
    <s v="irregular"/>
    <s v="yes"/>
    <s v="many traces"/>
    <s v="&lt;5"/>
    <m/>
    <m/>
    <m/>
    <m/>
  </r>
  <r>
    <s v="Cf10174"/>
    <x v="2"/>
    <s v="irregular in shape"/>
    <m/>
    <n v="5"/>
    <n v="4"/>
    <x v="6"/>
    <s v="irregular"/>
    <s v="no"/>
    <s v="too small and incomplete"/>
    <s v="&lt;5"/>
    <m/>
    <m/>
    <m/>
    <m/>
  </r>
  <r>
    <s v="Cf10175"/>
    <x v="1"/>
    <s v="Cylindral"/>
    <m/>
    <n v="5"/>
    <n v="11"/>
    <x v="3"/>
    <s v="smooth"/>
    <s v="no"/>
    <s v="both ends rounded, in two parts (broken)"/>
    <s v="none"/>
    <m/>
    <m/>
    <m/>
    <m/>
  </r>
  <r>
    <s v="Cf10176"/>
    <x v="2"/>
    <s v="irregular in shape"/>
    <m/>
    <n v="6"/>
    <n v="9"/>
    <x v="0"/>
    <s v="irregular"/>
    <s v="yes"/>
    <s v="very odd shape "/>
    <s v="&lt;5"/>
    <m/>
    <m/>
    <m/>
    <m/>
  </r>
  <r>
    <s v="Cf10177"/>
    <x v="9"/>
    <s v="Spiral"/>
    <m/>
    <n v="3"/>
    <n v="6"/>
    <x v="2"/>
    <s v="irregular"/>
    <s v="no"/>
    <s v="very small but visible last whorl"/>
    <s v="5 to 10"/>
    <m/>
    <m/>
    <m/>
    <m/>
  </r>
  <r>
    <s v="Cf10178"/>
    <x v="4"/>
    <s v="Thin"/>
    <m/>
    <n v="5"/>
    <n v="9"/>
    <x v="0"/>
    <s v="smooth"/>
    <s v="yes"/>
    <s v="flattened and slightly curved"/>
    <s v="&gt;10"/>
    <m/>
    <m/>
    <m/>
    <m/>
  </r>
  <r>
    <s v="Cf10179"/>
    <x v="1"/>
    <s v="Rounded"/>
    <m/>
    <n v="6"/>
    <n v="6"/>
    <x v="0"/>
    <s v="irregular"/>
    <s v="yes"/>
    <s v="very rounded"/>
    <s v="none"/>
    <m/>
    <m/>
    <m/>
    <m/>
  </r>
  <r>
    <s v="Cf10180"/>
    <x v="2"/>
    <s v="irregular in shape"/>
    <m/>
    <s v="unknown"/>
    <s v="unknown"/>
    <x v="0"/>
    <s v="irregular"/>
    <s v="no"/>
    <s v="odd shape and incomplet"/>
    <s v="5 to 10"/>
    <m/>
    <s v="scale orientation"/>
    <m/>
    <m/>
  </r>
  <r>
    <s v="Cf10181"/>
    <x v="1"/>
    <s v="Cylindral"/>
    <m/>
    <n v="4"/>
    <n v="7"/>
    <x v="0"/>
    <s v="irregular"/>
    <s v="yes"/>
    <s v="quite eucoprus shape "/>
    <s v="none"/>
    <m/>
    <m/>
    <m/>
    <m/>
  </r>
  <r>
    <s v="Cf10052"/>
    <x v="1"/>
    <s v="Rounded"/>
    <m/>
    <n v="18"/>
    <n v="18"/>
    <x v="3"/>
    <s v="irregular"/>
    <s v="yes"/>
    <s v="rounded in 3D, many irregularities"/>
    <s v="none"/>
    <m/>
    <m/>
    <m/>
    <m/>
  </r>
  <r>
    <s v="Cf10053"/>
    <x v="4"/>
    <s v="Thin"/>
    <m/>
    <n v="9"/>
    <n v="20"/>
    <x v="4"/>
    <s v="smooth"/>
    <s v="no"/>
    <s v="flattened and ovoïd"/>
    <s v="none"/>
    <m/>
    <m/>
    <m/>
    <m/>
  </r>
  <r>
    <s v="Cf10054"/>
    <x v="2"/>
    <s v="irregular in shape"/>
    <m/>
    <n v="11"/>
    <n v="18"/>
    <x v="4"/>
    <s v="irregular"/>
    <s v="no"/>
    <s v="flattened "/>
    <s v="&lt;5"/>
    <m/>
    <m/>
    <m/>
    <m/>
  </r>
  <r>
    <s v="Cf10055"/>
    <x v="1"/>
    <s v="Cylindral"/>
    <m/>
    <n v="7"/>
    <n v="21"/>
    <x v="0"/>
    <s v="smooth"/>
    <s v="yes"/>
    <s v="very cylindral with both ends rounded, many striations but poorly developed spiral"/>
    <s v="none"/>
    <m/>
    <m/>
    <m/>
    <m/>
  </r>
  <r>
    <s v="Cf10056"/>
    <x v="0"/>
    <s v="Spiral"/>
    <m/>
    <n v="9"/>
    <n v="15"/>
    <x v="5"/>
    <s v="irregular"/>
    <s v="no"/>
    <s v="many traces odf gut"/>
    <s v="none"/>
    <m/>
    <m/>
    <s v="maybe for the traces of gut"/>
    <m/>
  </r>
  <r>
    <s v="Cf10057"/>
    <x v="2"/>
    <s v="irregular in shape"/>
    <m/>
    <n v="13"/>
    <n v="15"/>
    <x v="1"/>
    <s v="irregular"/>
    <s v="no"/>
    <s v="odd shape "/>
    <s v="&lt;5"/>
    <m/>
    <m/>
    <m/>
    <m/>
  </r>
  <r>
    <s v="Cf10058"/>
    <x v="1"/>
    <s v="Cylindral"/>
    <m/>
    <n v="5"/>
    <n v="14"/>
    <x v="4"/>
    <s v="irregular"/>
    <s v="yes"/>
    <s v="both ends flattened "/>
    <s v="&gt;10"/>
    <m/>
    <m/>
    <m/>
    <m/>
  </r>
  <r>
    <s v="Cf10059"/>
    <x v="1"/>
    <s v="Cylindral"/>
    <m/>
    <n v="9"/>
    <n v="13"/>
    <x v="2"/>
    <s v="irregular"/>
    <s v="yes"/>
    <s v="many striations but not in spiral "/>
    <s v="none"/>
    <m/>
    <m/>
    <m/>
    <m/>
  </r>
  <r>
    <s v="Cf10060"/>
    <x v="2"/>
    <s v="irregular in shape"/>
    <m/>
    <n v="8"/>
    <n v="18"/>
    <x v="2"/>
    <s v="smooth"/>
    <s v="yes"/>
    <s v="odd shape"/>
    <s v="none"/>
    <m/>
    <m/>
    <m/>
    <m/>
  </r>
  <r>
    <s v="Cf10061"/>
    <x v="8"/>
    <s v="incomplete"/>
    <m/>
    <s v="unknown"/>
    <s v="unknown"/>
    <x v="2"/>
    <s v="smooth"/>
    <s v="no"/>
    <s v="too incomplete"/>
    <s v="none"/>
    <m/>
    <m/>
    <m/>
    <m/>
  </r>
  <r>
    <s v="Cf10062"/>
    <x v="1"/>
    <s v="Cylindral"/>
    <m/>
    <n v="4"/>
    <n v="14"/>
    <x v="2"/>
    <s v="irregular"/>
    <s v="yes"/>
    <s v="quite tooth shape"/>
    <s v="&lt;5"/>
    <m/>
    <m/>
    <m/>
    <m/>
  </r>
  <r>
    <s v="Cf10063"/>
    <x v="0"/>
    <s v="Spiral"/>
    <m/>
    <n v="7"/>
    <n v="14"/>
    <x v="5"/>
    <s v="irregular"/>
    <s v="yes"/>
    <s v="many spiral striations"/>
    <s v="none"/>
    <m/>
    <m/>
    <m/>
    <m/>
  </r>
  <r>
    <s v="Cf10064"/>
    <x v="2"/>
    <s v="irregular in shape"/>
    <m/>
    <n v="8"/>
    <n v="14"/>
    <x v="2"/>
    <s v="smooth"/>
    <s v="yes"/>
    <s v="dimples"/>
    <s v="none"/>
    <m/>
    <m/>
    <m/>
    <m/>
  </r>
  <r>
    <s v="Cf10065"/>
    <x v="4"/>
    <s v="Thin"/>
    <m/>
    <n v="5"/>
    <n v="11"/>
    <x v="4"/>
    <s v="smooth"/>
    <s v="yes"/>
    <s v="very flattened, ovoïd"/>
    <s v="none"/>
    <m/>
    <m/>
    <m/>
    <m/>
  </r>
  <r>
    <s v="Cf10066"/>
    <x v="1"/>
    <s v="Cylindral"/>
    <m/>
    <n v="5"/>
    <n v="12"/>
    <x v="4"/>
    <s v="smooth"/>
    <s v="yes"/>
    <s v="both ends rounded"/>
    <s v="none"/>
    <m/>
    <m/>
    <m/>
    <m/>
  </r>
  <r>
    <s v="Cf10067"/>
    <x v="1"/>
    <s v="Cylindral"/>
    <m/>
    <n v="8"/>
    <n v="16"/>
    <x v="4"/>
    <s v="smooth"/>
    <s v="no"/>
    <s v="slitghly curved"/>
    <s v="none"/>
    <m/>
    <m/>
    <m/>
    <m/>
  </r>
  <r>
    <s v="Cf10068"/>
    <x v="9"/>
    <s v="Spiral"/>
    <m/>
    <n v="7"/>
    <n v="10"/>
    <x v="5"/>
    <s v="smooth"/>
    <s v="no"/>
    <s v="one end slightly tapered "/>
    <s v="&gt;10"/>
    <m/>
    <m/>
    <m/>
    <m/>
  </r>
  <r>
    <s v="Cf10069"/>
    <x v="1"/>
    <s v="Cylindral"/>
    <m/>
    <n v="6"/>
    <n v="10"/>
    <x v="3"/>
    <s v="irregular"/>
    <s v="yes"/>
    <s v="both ends rounded"/>
    <s v="none"/>
    <m/>
    <m/>
    <m/>
    <m/>
  </r>
  <r>
    <s v="Cf10070"/>
    <x v="2"/>
    <s v="irregular in shape"/>
    <m/>
    <n v="9"/>
    <n v="10"/>
    <x v="1"/>
    <s v="irregular"/>
    <s v="no"/>
    <s v="cylindral inside but not outside"/>
    <s v="5 to 10"/>
    <s v="Gyrolepis"/>
    <m/>
    <m/>
    <m/>
  </r>
  <r>
    <s v="Cf10071"/>
    <x v="2"/>
    <s v="irregular in shape"/>
    <m/>
    <n v="7"/>
    <n v="12"/>
    <x v="0"/>
    <s v="irregular"/>
    <s v="no"/>
    <s v="odd shape"/>
    <s v="none"/>
    <m/>
    <m/>
    <m/>
    <m/>
  </r>
  <r>
    <s v="Cf10072"/>
    <x v="8"/>
    <s v="incomplete"/>
    <m/>
    <n v="10"/>
    <n v="8"/>
    <x v="5"/>
    <s v="irregular"/>
    <s v="no"/>
    <s v="very incomplete, many traces of gut"/>
    <s v="none"/>
    <m/>
    <m/>
    <m/>
    <m/>
  </r>
  <r>
    <s v="Cf10073"/>
    <x v="0"/>
    <s v="Spiral"/>
    <m/>
    <n v="7"/>
    <n v="4"/>
    <x v="4"/>
    <s v="irregular"/>
    <s v="no"/>
    <s v="many spiral striations"/>
    <s v="5 to 10"/>
    <s v="Gyrolepis"/>
    <m/>
    <m/>
    <m/>
  </r>
  <r>
    <s v="Cf10074"/>
    <x v="0"/>
    <s v="Spiral"/>
    <m/>
    <n v="6"/>
    <n v="8"/>
    <x v="1"/>
    <s v="smooth"/>
    <s v="yes"/>
    <s v="one big spiral striation, holes "/>
    <s v="none"/>
    <m/>
    <m/>
    <m/>
    <m/>
  </r>
  <r>
    <s v="Cf10075"/>
    <x v="1"/>
    <s v="Cylindral"/>
    <m/>
    <n v="5"/>
    <n v="14"/>
    <x v="3"/>
    <s v="irregular"/>
    <s v="no"/>
    <s v="cylindral but with many irregularities"/>
    <s v="&lt;5"/>
    <m/>
    <m/>
    <m/>
    <m/>
  </r>
  <r>
    <s v="Cf10076"/>
    <x v="2"/>
    <s v="irregular in shape"/>
    <m/>
    <s v="unknown"/>
    <s v="unknown"/>
    <x v="2"/>
    <s v="irregular"/>
    <s v="yes"/>
    <s v="very odd shape, many dimples and angles"/>
    <s v="&lt;5"/>
    <m/>
    <m/>
    <m/>
    <m/>
  </r>
  <r>
    <s v="Cf10077"/>
    <x v="1"/>
    <s v="Cylindral"/>
    <m/>
    <n v="10"/>
    <n v="14"/>
    <x v="1"/>
    <s v="irregular"/>
    <s v="yes"/>
    <s v="quite irregular shape "/>
    <s v="none"/>
    <m/>
    <m/>
    <m/>
    <m/>
  </r>
  <r>
    <s v="Cf10078"/>
    <x v="1"/>
    <s v="Cylindral"/>
    <m/>
    <n v="9"/>
    <n v="6"/>
    <x v="4"/>
    <s v="smooth"/>
    <s v="no"/>
    <s v="incomplete but cylindral part"/>
    <s v="none"/>
    <m/>
    <m/>
    <m/>
    <m/>
  </r>
  <r>
    <s v="Cf10079"/>
    <x v="1"/>
    <s v="Cylindral"/>
    <m/>
    <n v="7"/>
    <n v="8"/>
    <x v="3"/>
    <s v="smooth"/>
    <s v="yes"/>
    <s v="eucoprus shape"/>
    <s v="none"/>
    <m/>
    <m/>
    <m/>
    <m/>
  </r>
  <r>
    <s v="Cf10080"/>
    <x v="1"/>
    <s v="Cylindral"/>
    <m/>
    <n v="7"/>
    <n v="13"/>
    <x v="3"/>
    <s v="smooth"/>
    <s v="yes"/>
    <s v="one end rounded and the other more tapered"/>
    <s v="other"/>
    <m/>
    <m/>
    <m/>
    <m/>
  </r>
  <r>
    <s v="Cf10081"/>
    <x v="1"/>
    <s v="Cylindral"/>
    <m/>
    <n v="8"/>
    <n v="5"/>
    <x v="3"/>
    <s v="irregular"/>
    <s v="no"/>
    <s v="very incomplete but a cylindral part "/>
    <s v="&lt;5"/>
    <m/>
    <m/>
    <m/>
    <m/>
  </r>
  <r>
    <s v="Cf10082"/>
    <x v="4"/>
    <s v="Thin"/>
    <m/>
    <n v="6"/>
    <n v="11"/>
    <x v="0"/>
    <s v="irregular"/>
    <s v="yes"/>
    <s v="very flattened and many traces"/>
    <s v="&lt;5"/>
    <m/>
    <m/>
    <m/>
    <m/>
  </r>
  <r>
    <s v="Cf10083"/>
    <x v="1"/>
    <s v="Cylindral"/>
    <m/>
    <n v="3"/>
    <n v="8"/>
    <x v="0"/>
    <s v="smooth"/>
    <s v="no"/>
    <s v="many irregularities, one end rounded"/>
    <s v="&lt;5"/>
    <m/>
    <m/>
    <m/>
    <m/>
  </r>
  <r>
    <s v="Cf10084"/>
    <x v="8"/>
    <s v="incomplete"/>
    <m/>
    <s v="unknown"/>
    <s v="unknown"/>
    <x v="5"/>
    <s v="smooth"/>
    <s v="no"/>
    <s v="idk the sense"/>
    <s v="none"/>
    <m/>
    <m/>
    <m/>
    <m/>
  </r>
  <r>
    <s v="Cf10085"/>
    <x v="2"/>
    <s v="irregular in shape"/>
    <m/>
    <n v="9"/>
    <n v="13"/>
    <x v="5"/>
    <s v="irregular"/>
    <s v="yes"/>
    <s v="tear shape  "/>
    <s v="&lt;5"/>
    <m/>
    <m/>
    <m/>
    <m/>
  </r>
  <r>
    <s v="Cf10086"/>
    <x v="1"/>
    <s v="Cylindral"/>
    <m/>
    <n v="4"/>
    <n v="7"/>
    <x v="4"/>
    <s v="irregular"/>
    <s v="no"/>
    <s v="incomplete but cylindral part "/>
    <s v="&lt;5"/>
    <m/>
    <m/>
    <m/>
    <m/>
  </r>
  <r>
    <s v="Cf10087"/>
    <x v="0"/>
    <s v="Spiral"/>
    <m/>
    <n v="9"/>
    <n v="7"/>
    <x v="3"/>
    <s v="irregular"/>
    <s v="no"/>
    <s v="flattened, spiral striations but poorly developed spiral "/>
    <s v="none"/>
    <m/>
    <m/>
    <m/>
    <m/>
  </r>
  <r>
    <s v="Cf10088"/>
    <x v="2"/>
    <s v="irregular in shape"/>
    <m/>
    <n v="5"/>
    <n v="8"/>
    <x v="4"/>
    <s v="irregular"/>
    <s v="yes"/>
    <s v="flattened, to many scales to see the shape correctly "/>
    <s v="&gt;10"/>
    <s v="Gyrolepis x"/>
    <s v="x4"/>
    <s v="maybe for a entiere scale of Gyrolepis "/>
    <m/>
  </r>
  <r>
    <s v="Cf10089"/>
    <x v="9"/>
    <s v="Spiral"/>
    <m/>
    <n v="6"/>
    <n v="13"/>
    <x v="0"/>
    <s v="irregular"/>
    <s v="no"/>
    <s v="visible last whorl, one end very tapered"/>
    <s v="5 to 10"/>
    <m/>
    <m/>
    <m/>
    <m/>
  </r>
  <r>
    <s v="Cf10090"/>
    <x v="1"/>
    <s v="Cylindral"/>
    <m/>
    <n v="4"/>
    <n v="7"/>
    <x v="4"/>
    <s v="irregular"/>
    <s v="yes"/>
    <m/>
    <s v="&gt;10"/>
    <m/>
    <m/>
    <m/>
    <m/>
  </r>
  <r>
    <s v="Cf10091"/>
    <x v="8"/>
    <s v="incomplete"/>
    <m/>
    <n v="7"/>
    <n v="8"/>
    <x v="2"/>
    <s v="smooth"/>
    <s v="no"/>
    <s v="one end very tapered, dimples"/>
    <s v="other"/>
    <m/>
    <m/>
    <m/>
    <m/>
  </r>
  <r>
    <s v="Cf10092"/>
    <x v="0"/>
    <s v="Spiral"/>
    <m/>
    <n v="8"/>
    <n v="12"/>
    <x v="2"/>
    <s v="irregular"/>
    <s v="yes"/>
    <s v="both ends rounded, many spiral striations"/>
    <s v="&gt;10"/>
    <m/>
    <m/>
    <m/>
    <m/>
  </r>
  <r>
    <s v="Cf10093"/>
    <x v="9"/>
    <s v="Spiral"/>
    <m/>
    <n v="3"/>
    <n v="10"/>
    <x v="5"/>
    <s v="smooth"/>
    <s v="yes"/>
    <s v="both ends tapered, visible last whorl"/>
    <s v="&lt;5"/>
    <m/>
    <m/>
    <m/>
    <m/>
  </r>
  <r>
    <s v="Cf10094"/>
    <x v="2"/>
    <s v="irregular in shape"/>
    <m/>
    <n v="6"/>
    <n v="9"/>
    <x v="0"/>
    <s v="irregular"/>
    <s v="no"/>
    <s v="odd shape"/>
    <s v="&lt;5"/>
    <m/>
    <m/>
    <m/>
    <m/>
  </r>
  <r>
    <s v="Cf10095"/>
    <x v="4"/>
    <s v="Thin"/>
    <m/>
    <n v="9"/>
    <n v="7"/>
    <x v="2"/>
    <s v="smooth"/>
    <s v="no"/>
    <s v="very flattered"/>
    <s v="none"/>
    <m/>
    <m/>
    <m/>
    <m/>
  </r>
  <r>
    <s v="Cf10096"/>
    <x v="1"/>
    <s v="Cylindral"/>
    <m/>
    <n v="6"/>
    <n v="8"/>
    <x v="5"/>
    <s v="irregular"/>
    <s v="no"/>
    <s v="few striations but not in spiral"/>
    <s v="none"/>
    <m/>
    <m/>
    <m/>
    <m/>
  </r>
  <r>
    <s v="Cf10097"/>
    <x v="4"/>
    <s v="Thin"/>
    <m/>
    <n v="5"/>
    <n v="11"/>
    <x v="2"/>
    <s v="smooth"/>
    <s v="no"/>
    <s v="one end tapered"/>
    <s v="none"/>
    <m/>
    <m/>
    <m/>
    <m/>
  </r>
  <r>
    <s v="Cf10098"/>
    <x v="2"/>
    <s v="irregular in shape"/>
    <m/>
    <n v="4"/>
    <n v="6"/>
    <x v="1"/>
    <s v="smooth"/>
    <s v="yes"/>
    <s v="triangle shape, eucoprus like"/>
    <s v="none"/>
    <m/>
    <m/>
    <m/>
    <m/>
  </r>
  <r>
    <s v="Cf10099"/>
    <x v="4"/>
    <s v="Thin"/>
    <m/>
    <n v="6"/>
    <n v="9"/>
    <x v="4"/>
    <s v="irregular"/>
    <s v="yes"/>
    <s v="ovoïd, both ends rounded"/>
    <s v="none"/>
    <m/>
    <m/>
    <m/>
    <m/>
  </r>
  <r>
    <s v="Cf10100"/>
    <x v="4"/>
    <s v="Thin"/>
    <m/>
    <n v="7"/>
    <n v="8"/>
    <x v="4"/>
    <s v="irregular"/>
    <s v="yes"/>
    <s v="rounded"/>
    <s v="none"/>
    <m/>
    <m/>
    <m/>
    <m/>
  </r>
  <r>
    <s v="Cf10101"/>
    <x v="1"/>
    <s v="Cylindral"/>
    <m/>
    <n v="3"/>
    <n v="9"/>
    <x v="5"/>
    <s v="irregular"/>
    <s v="no"/>
    <s v="both ends tapered"/>
    <s v="none"/>
    <m/>
    <m/>
    <m/>
    <m/>
  </r>
  <r>
    <s v="Cf10102"/>
    <x v="4"/>
    <s v="Thin"/>
    <m/>
    <n v="5"/>
    <n v="6"/>
    <x v="2"/>
    <s v="smooth"/>
    <s v="no"/>
    <s v="ovoïd"/>
    <s v="none"/>
    <m/>
    <m/>
    <m/>
    <m/>
  </r>
  <r>
    <s v="Cf10103"/>
    <x v="1"/>
    <s v="Cylindral"/>
    <m/>
    <n v="4"/>
    <n v="7"/>
    <x v="7"/>
    <s v="smooth"/>
    <s v="no"/>
    <s v="one end rounded"/>
    <s v="none"/>
    <m/>
    <m/>
    <m/>
    <m/>
  </r>
  <r>
    <s v="Cf10104"/>
    <x v="9"/>
    <s v="Spiral"/>
    <m/>
    <n v="2"/>
    <n v="6"/>
    <x v="0"/>
    <s v="irregular"/>
    <s v="yes"/>
    <s v="visible last whorl, scroll type"/>
    <s v="none"/>
    <m/>
    <m/>
    <m/>
    <m/>
  </r>
  <r>
    <s v="Cf10105"/>
    <x v="1"/>
    <s v="Rounded"/>
    <m/>
    <n v="8"/>
    <n v="9"/>
    <x v="2"/>
    <s v="irregular"/>
    <s v="no"/>
    <s v="very rounded"/>
    <s v="&lt;5"/>
    <m/>
    <m/>
    <m/>
    <m/>
  </r>
  <r>
    <s v="Cf10106"/>
    <x v="8"/>
    <s v="incomplete"/>
    <m/>
    <s v="unknown"/>
    <s v="unknown"/>
    <x v="2"/>
    <s v="smooth"/>
    <s v="no"/>
    <s v="very incomplete"/>
    <s v="none"/>
    <m/>
    <m/>
    <m/>
    <m/>
  </r>
  <r>
    <s v="Cf10107"/>
    <x v="2"/>
    <s v="irregular in shape"/>
    <m/>
    <n v="6"/>
    <n v="8"/>
    <x v="0"/>
    <s v="irregular"/>
    <s v="yes"/>
    <s v="triangle shape"/>
    <s v="none"/>
    <m/>
    <m/>
    <m/>
    <m/>
  </r>
  <r>
    <s v="Cf10108"/>
    <x v="4"/>
    <s v="Thin"/>
    <m/>
    <n v="6"/>
    <n v="6"/>
    <x v="1"/>
    <s v="irregular"/>
    <s v="no"/>
    <s v="many irregularities"/>
    <s v="none"/>
    <m/>
    <m/>
    <m/>
    <m/>
  </r>
  <r>
    <s v="Cf10109"/>
    <x v="1"/>
    <s v="Cylindral"/>
    <m/>
    <n v="6"/>
    <n v="9"/>
    <x v="0"/>
    <s v="irregular"/>
    <s v="yes"/>
    <s v="many irregularities  "/>
    <s v="none"/>
    <m/>
    <m/>
    <m/>
    <m/>
  </r>
  <r>
    <s v="Cf10110"/>
    <x v="8"/>
    <s v="incomplete"/>
    <m/>
    <s v="unknown"/>
    <s v="unknown"/>
    <x v="2"/>
    <s v="smooth"/>
    <s v="no"/>
    <s v="one side rounded"/>
    <s v="&lt;5"/>
    <m/>
    <m/>
    <m/>
    <m/>
  </r>
  <r>
    <s v="Cf10111"/>
    <x v="8"/>
    <s v="incomplete"/>
    <m/>
    <s v="unknown"/>
    <s v="unknown"/>
    <x v="4"/>
    <s v="irregular"/>
    <s v="no"/>
    <s v="very incomplete"/>
    <s v="5 to 10"/>
    <m/>
    <m/>
    <m/>
    <m/>
  </r>
  <r>
    <s v="Cf10112"/>
    <x v="4"/>
    <s v="Thin"/>
    <m/>
    <n v="6"/>
    <n v="7"/>
    <x v="2"/>
    <s v="smooth"/>
    <s v="no"/>
    <s v="not complete but very flattened"/>
    <s v="&lt;5"/>
    <m/>
    <m/>
    <m/>
    <m/>
  </r>
  <r>
    <s v="Cf10113"/>
    <x v="1"/>
    <s v="Cylindral"/>
    <m/>
    <n v="4"/>
    <n v="8"/>
    <x v="5"/>
    <s v="smooth"/>
    <s v="yes"/>
    <s v="both ends rounded"/>
    <s v="none"/>
    <m/>
    <m/>
    <m/>
    <m/>
  </r>
  <r>
    <s v="Cf10114"/>
    <x v="2"/>
    <s v="irregular in shape"/>
    <m/>
    <s v="unknown"/>
    <s v="unknown"/>
    <x v="2"/>
    <s v="irregular"/>
    <s v="no"/>
    <s v="very incomplete and small"/>
    <s v="none"/>
    <m/>
    <m/>
    <m/>
    <m/>
  </r>
  <r>
    <s v="Cf10115"/>
    <x v="4"/>
    <s v="Thin"/>
    <m/>
    <n v="4"/>
    <n v="8"/>
    <x v="2"/>
    <s v="smooth"/>
    <s v="yes"/>
    <s v="very very flattened"/>
    <s v="none"/>
    <m/>
    <m/>
    <s v="maybe for the very very flattened"/>
    <m/>
  </r>
  <r>
    <s v="Cf10116"/>
    <x v="8"/>
    <s v="incomplete"/>
    <m/>
    <n v="5"/>
    <n v="4"/>
    <x v="0"/>
    <s v="irregular"/>
    <s v="no"/>
    <s v="very incomplete and small"/>
    <s v="5 to 10"/>
    <s v="Gyrolepis"/>
    <m/>
    <m/>
    <m/>
  </r>
  <r>
    <s v="Cf10117"/>
    <x v="4"/>
    <s v="Thin"/>
    <m/>
    <n v="5"/>
    <n v="7"/>
    <x v="2"/>
    <s v="smooth"/>
    <s v="yes"/>
    <s v="odd shape but very flattened "/>
    <s v="none"/>
    <m/>
    <m/>
    <m/>
    <m/>
  </r>
  <r>
    <s v="Cf10118"/>
    <x v="1"/>
    <s v="Cylindral"/>
    <m/>
    <n v="5"/>
    <n v="6"/>
    <x v="5"/>
    <s v="irregular"/>
    <s v="no"/>
    <s v="flattened"/>
    <s v="&lt;5"/>
    <m/>
    <m/>
    <m/>
    <m/>
  </r>
  <r>
    <s v="Cf10119"/>
    <x v="4"/>
    <s v="Thin"/>
    <m/>
    <n v="5"/>
    <n v="7"/>
    <x v="4"/>
    <s v="smooth"/>
    <s v="no"/>
    <s v="incomplete but flattened"/>
    <s v="5 to 10"/>
    <m/>
    <m/>
    <m/>
    <m/>
  </r>
  <r>
    <s v="Cf10120"/>
    <x v="2"/>
    <s v="irregular in shape"/>
    <m/>
    <s v="unknown"/>
    <s v="unknown"/>
    <x v="2"/>
    <s v="smooth"/>
    <s v="yes"/>
    <s v="very odd shape"/>
    <s v="none"/>
    <m/>
    <m/>
    <m/>
    <m/>
  </r>
  <r>
    <s v="Cf10121"/>
    <x v="1"/>
    <s v="Rounded"/>
    <m/>
    <n v="5"/>
    <n v="7"/>
    <x v="5"/>
    <s v="smooth"/>
    <s v="yes"/>
    <s v="very rounded 3D"/>
    <s v="none"/>
    <m/>
    <m/>
    <m/>
    <m/>
  </r>
  <r>
    <s v="Cf10122"/>
    <x v="1"/>
    <s v="Cylindral"/>
    <m/>
    <n v="4"/>
    <n v="8"/>
    <x v="5"/>
    <s v="irregular"/>
    <s v="yes"/>
    <s v="tooth shape"/>
    <s v="none"/>
    <m/>
    <m/>
    <m/>
    <m/>
  </r>
  <r>
    <s v="Cf10123"/>
    <x v="2"/>
    <s v="irregular in shape"/>
    <m/>
    <n v="4"/>
    <n v="9"/>
    <x v="3"/>
    <s v="irregular"/>
    <s v="yes"/>
    <s v="odd shape, angulate "/>
    <s v="&lt;5"/>
    <m/>
    <m/>
    <m/>
    <m/>
  </r>
  <r>
    <s v="Cf10124"/>
    <x v="4"/>
    <s v="Thin"/>
    <m/>
    <n v="3"/>
    <n v="4"/>
    <x v="5"/>
    <s v="smooth"/>
    <s v="no"/>
    <s v="odd shape but very flattened "/>
    <s v="none"/>
    <m/>
    <m/>
    <m/>
    <m/>
  </r>
  <r>
    <s v="Cf10125"/>
    <x v="1"/>
    <s v="Cylindral"/>
    <m/>
    <n v="4"/>
    <n v="5"/>
    <x v="4"/>
    <s v="smooth"/>
    <s v="no"/>
    <s v="incomplete but I think its eucoprus shape "/>
    <s v="&lt;5"/>
    <m/>
    <m/>
    <s v="maybe for une super trace de scale"/>
    <m/>
  </r>
  <r>
    <s v="Cf10126"/>
    <x v="2"/>
    <s v="irregular in shape"/>
    <m/>
    <n v="5"/>
    <n v="5"/>
    <x v="4"/>
    <s v="irregular"/>
    <s v="no"/>
    <s v="flattened but curved"/>
    <s v="&lt;5"/>
    <m/>
    <m/>
    <m/>
    <m/>
  </r>
  <r>
    <s v="Cf10127"/>
    <x v="2"/>
    <s v="irregular in shape"/>
    <m/>
    <s v="unknown"/>
    <s v="unknown"/>
    <x v="3"/>
    <s v="irregular"/>
    <s v="no"/>
    <s v="very odd shape, many irregularities"/>
    <s v="none"/>
    <m/>
    <m/>
    <m/>
    <m/>
  </r>
  <r>
    <s v="Cf10128"/>
    <x v="2"/>
    <s v="irregular in shape"/>
    <m/>
    <n v="6"/>
    <n v="10"/>
    <x v="2"/>
    <s v="irregular"/>
    <s v="no"/>
    <s v="weird flattened because triangle shape"/>
    <s v="&lt;5"/>
    <m/>
    <m/>
    <m/>
    <m/>
  </r>
  <r>
    <s v="Cf10129"/>
    <x v="2"/>
    <s v="irregular in shape"/>
    <m/>
    <n v="5"/>
    <n v="8"/>
    <x v="5"/>
    <s v="irregular"/>
    <s v="yes"/>
    <s v="flattened"/>
    <s v="5 to 10"/>
    <m/>
    <m/>
    <m/>
    <m/>
  </r>
  <r>
    <s v="Cf10130"/>
    <x v="2"/>
    <s v="irregular in shape"/>
    <m/>
    <n v="3"/>
    <n v="6"/>
    <x v="4"/>
    <s v="smooth"/>
    <s v="yes"/>
    <s v="dimples, very small"/>
    <s v="none"/>
    <m/>
    <m/>
    <m/>
    <m/>
  </r>
  <r>
    <s v="Cf10131"/>
    <x v="1"/>
    <s v="Cylindral"/>
    <m/>
    <n v="3"/>
    <n v="8"/>
    <x v="3"/>
    <s v="smooth"/>
    <s v="yes"/>
    <s v="both ends rounded"/>
    <s v="none"/>
    <m/>
    <m/>
    <m/>
    <m/>
  </r>
  <r>
    <s v="Cf10132"/>
    <x v="9"/>
    <s v="Spiral"/>
    <m/>
    <n v="3"/>
    <n v="7"/>
    <x v="0"/>
    <s v="irregular"/>
    <s v="no"/>
    <s v="visible last whorl"/>
    <s v="none"/>
    <m/>
    <m/>
    <m/>
    <m/>
  </r>
  <r>
    <s v="Cf10133"/>
    <x v="1"/>
    <s v="Cylindral"/>
    <m/>
    <n v="3"/>
    <n v="6"/>
    <x v="3"/>
    <s v="irregular"/>
    <s v="yes"/>
    <s v="very small but complete"/>
    <s v="&lt;5"/>
    <m/>
    <m/>
    <m/>
    <m/>
  </r>
  <r>
    <s v="Cf10134"/>
    <x v="1"/>
    <s v="Cylindral"/>
    <m/>
    <n v="3"/>
    <n v="3"/>
    <x v="4"/>
    <s v="smooth"/>
    <s v="no"/>
    <s v="one end rounded"/>
    <s v="none"/>
    <m/>
    <m/>
    <m/>
    <m/>
  </r>
  <r>
    <s v="Cf10135"/>
    <x v="1"/>
    <s v="Cylindral"/>
    <m/>
    <n v="6"/>
    <n v="8"/>
    <x v="5"/>
    <s v="smooth"/>
    <s v="yes"/>
    <s v="triangle shape"/>
    <s v="&lt;5"/>
    <s v="Gyrolepis"/>
    <m/>
    <m/>
    <m/>
  </r>
  <r>
    <s v="Cf10136"/>
    <x v="1"/>
    <s v="Cylindral"/>
    <m/>
    <n v="3"/>
    <n v="5"/>
    <x v="5"/>
    <s v="irregular"/>
    <s v="yes"/>
    <s v="eucoprus shape "/>
    <s v="none"/>
    <m/>
    <m/>
    <m/>
    <m/>
  </r>
  <r>
    <s v="Cf10137"/>
    <x v="2"/>
    <s v="irregular in shape"/>
    <m/>
    <n v="4"/>
    <n v="7"/>
    <x v="0"/>
    <s v="irregular"/>
    <s v="no"/>
    <s v="odd shape, many irregularities"/>
    <s v="none"/>
    <m/>
    <m/>
    <m/>
    <m/>
  </r>
  <r>
    <s v="Cf10138"/>
    <x v="2"/>
    <s v="irregular in shape"/>
    <m/>
    <s v="unknown"/>
    <s v="unknown"/>
    <x v="0"/>
    <s v="irregular"/>
    <s v="no"/>
    <s v="triangle shape"/>
    <s v="5 to 10"/>
    <m/>
    <m/>
    <m/>
    <m/>
  </r>
  <r>
    <s v="Cf10139"/>
    <x v="2"/>
    <s v="irregular in shape"/>
    <m/>
    <n v="6"/>
    <n v="8"/>
    <x v="5"/>
    <s v="irregular"/>
    <s v="no"/>
    <s v="tooth shape"/>
    <s v="5 to 10"/>
    <m/>
    <m/>
    <m/>
    <m/>
  </r>
  <r>
    <s v="Cf10140"/>
    <x v="1"/>
    <s v="Cylindral"/>
    <m/>
    <n v="4"/>
    <n v="5"/>
    <x v="3"/>
    <s v="smooth"/>
    <s v="yes"/>
    <s v="quite eucoprus shape "/>
    <s v="none"/>
    <m/>
    <m/>
    <m/>
    <m/>
  </r>
  <r>
    <s v="Cf10141"/>
    <x v="1"/>
    <s v="Cylindral"/>
    <m/>
    <n v="3"/>
    <n v="6"/>
    <x v="2"/>
    <s v="irregular"/>
    <s v="yes"/>
    <s v="very small but complete"/>
    <s v="none"/>
    <m/>
    <m/>
    <m/>
    <m/>
  </r>
  <r>
    <s v="Cf10142"/>
    <x v="2"/>
    <s v="irregular in shape"/>
    <m/>
    <n v="2"/>
    <n v="4"/>
    <x v="5"/>
    <s v="irregular"/>
    <s v="yes"/>
    <s v="very small"/>
    <s v="none"/>
    <m/>
    <m/>
    <m/>
    <m/>
  </r>
  <r>
    <s v="Cf10143"/>
    <x v="4"/>
    <s v="Thin"/>
    <m/>
    <n v="4"/>
    <n v="9"/>
    <x v="2"/>
    <s v="smooth"/>
    <s v="no"/>
    <s v="odd shape but very flattened "/>
    <s v="5 to 10"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7">
  <r>
    <s v="Cf15467"/>
    <x v="0"/>
    <x v="0"/>
    <x v="0"/>
    <x v="0"/>
    <x v="0"/>
    <x v="0"/>
    <x v="0"/>
    <x v="0"/>
    <x v="0"/>
    <x v="0"/>
    <s v=" Pachystropheus rhaeticus"/>
    <s v=" and maybe Colobodus (voir RE-INVESTIGATION OF ENIGMATIC FISH BONES )"/>
    <s v="Yes si pas d'autres os "/>
    <s v="Curtis "/>
  </r>
  <r>
    <s v="Cf15615"/>
    <x v="1"/>
    <x v="1"/>
    <x v="0"/>
    <x v="1"/>
    <x v="1"/>
    <x v="1"/>
    <x v="0"/>
    <x v="0"/>
    <x v="1"/>
    <x v="1"/>
    <m/>
    <m/>
    <s v="no"/>
    <m/>
  </r>
  <r>
    <s v="Cf15610"/>
    <x v="2"/>
    <x v="2"/>
    <x v="0"/>
    <x v="2"/>
    <x v="2"/>
    <x v="2"/>
    <x v="0"/>
    <x v="0"/>
    <x v="2"/>
    <x v="1"/>
    <s v="round scale "/>
    <m/>
    <s v="no "/>
    <m/>
  </r>
  <r>
    <s v="Cf15611"/>
    <x v="1"/>
    <x v="1"/>
    <x v="0"/>
    <x v="3"/>
    <x v="3"/>
    <x v="0"/>
    <x v="0"/>
    <x v="0"/>
    <x v="3"/>
    <x v="2"/>
    <m/>
    <m/>
    <s v="no "/>
    <m/>
  </r>
  <r>
    <s v="Cf15613"/>
    <x v="3"/>
    <x v="0"/>
    <x v="0"/>
    <x v="4"/>
    <x v="4"/>
    <x v="2"/>
    <x v="0"/>
    <x v="0"/>
    <x v="4"/>
    <x v="1"/>
    <m/>
    <m/>
    <s v="no "/>
    <m/>
  </r>
  <r>
    <s v="Cf15614"/>
    <x v="2"/>
    <x v="2"/>
    <x v="0"/>
    <x v="2"/>
    <x v="2"/>
    <x v="3"/>
    <x v="0"/>
    <x v="0"/>
    <x v="5"/>
    <x v="1"/>
    <m/>
    <m/>
    <s v="no "/>
    <m/>
  </r>
  <r>
    <s v="Cf15617"/>
    <x v="1"/>
    <x v="1"/>
    <x v="0"/>
    <x v="5"/>
    <x v="5"/>
    <x v="3"/>
    <x v="1"/>
    <x v="0"/>
    <x v="6"/>
    <x v="2"/>
    <m/>
    <m/>
    <s v="no "/>
    <m/>
  </r>
  <r>
    <s v="Cf15616"/>
    <x v="1"/>
    <x v="1"/>
    <x v="0"/>
    <x v="5"/>
    <x v="6"/>
    <x v="4"/>
    <x v="1"/>
    <x v="0"/>
    <x v="7"/>
    <x v="2"/>
    <m/>
    <m/>
    <s v="no "/>
    <m/>
  </r>
  <r>
    <s v="Cf15618"/>
    <x v="1"/>
    <x v="1"/>
    <x v="0"/>
    <x v="6"/>
    <x v="5"/>
    <x v="0"/>
    <x v="0"/>
    <x v="0"/>
    <x v="8"/>
    <x v="3"/>
    <s v="Gyrolepis"/>
    <m/>
    <s v="why not, for the quantity"/>
    <m/>
  </r>
  <r>
    <s v="Cf15609"/>
    <x v="2"/>
    <x v="2"/>
    <x v="0"/>
    <x v="2"/>
    <x v="2"/>
    <x v="0"/>
    <x v="0"/>
    <x v="0"/>
    <x v="9"/>
    <x v="1"/>
    <m/>
    <m/>
    <s v="no "/>
    <m/>
  </r>
  <r>
    <s v="Cf15612"/>
    <x v="4"/>
    <x v="3"/>
    <x v="0"/>
    <x v="6"/>
    <x v="7"/>
    <x v="2"/>
    <x v="0"/>
    <x v="0"/>
    <x v="10"/>
    <x v="4"/>
    <m/>
    <m/>
    <s v="no"/>
    <m/>
  </r>
  <r>
    <s v="Cf15619"/>
    <x v="5"/>
    <x v="4"/>
    <x v="0"/>
    <x v="7"/>
    <x v="8"/>
    <x v="1"/>
    <x v="0"/>
    <x v="0"/>
    <x v="11"/>
    <x v="1"/>
    <s v="Gyrolepis x"/>
    <s v="x3 (the bigger is 4mm large)"/>
    <s v="maybe si pas de dent plus grosse "/>
    <s v="  "/>
  </r>
  <r>
    <s v="Cf15620"/>
    <x v="1"/>
    <x v="1"/>
    <x v="0"/>
    <x v="5"/>
    <x v="9"/>
    <x v="2"/>
    <x v="1"/>
    <x v="0"/>
    <x v="12"/>
    <x v="1"/>
    <m/>
    <s v="scale orientation"/>
    <s v="no "/>
    <m/>
  </r>
  <r>
    <s v="Cf15621"/>
    <x v="6"/>
    <x v="0"/>
    <x v="0"/>
    <x v="5"/>
    <x v="10"/>
    <x v="2"/>
    <x v="0"/>
    <x v="0"/>
    <x v="13"/>
    <x v="4"/>
    <m/>
    <m/>
    <s v="no"/>
    <m/>
  </r>
  <r>
    <s v="Cf15622"/>
    <x v="0"/>
    <x v="0"/>
    <x v="0"/>
    <x v="3"/>
    <x v="9"/>
    <x v="3"/>
    <x v="0"/>
    <x v="1"/>
    <x v="14"/>
    <x v="4"/>
    <s v="Gyrolepis"/>
    <m/>
    <s v="no"/>
    <m/>
  </r>
  <r>
    <s v="Cf15623"/>
    <x v="4"/>
    <x v="3"/>
    <x v="0"/>
    <x v="1"/>
    <x v="11"/>
    <x v="5"/>
    <x v="0"/>
    <x v="0"/>
    <x v="15"/>
    <x v="1"/>
    <m/>
    <m/>
    <s v="no"/>
    <m/>
  </r>
  <r>
    <s v="Cf15624"/>
    <x v="1"/>
    <x v="1"/>
    <x v="0"/>
    <x v="8"/>
    <x v="11"/>
    <x v="5"/>
    <x v="1"/>
    <x v="1"/>
    <x v="16"/>
    <x v="2"/>
    <m/>
    <m/>
    <s v="no"/>
    <m/>
  </r>
  <r>
    <s v="Cf15625"/>
    <x v="7"/>
    <x v="1"/>
    <x v="0"/>
    <x v="5"/>
    <x v="12"/>
    <x v="3"/>
    <x v="1"/>
    <x v="0"/>
    <x v="17"/>
    <x v="2"/>
    <m/>
    <m/>
    <s v="no"/>
    <m/>
  </r>
  <r>
    <s v="Cf15626"/>
    <x v="3"/>
    <x v="0"/>
    <x v="0"/>
    <x v="5"/>
    <x v="5"/>
    <x v="2"/>
    <x v="0"/>
    <x v="0"/>
    <x v="18"/>
    <x v="2"/>
    <m/>
    <m/>
    <s v="no"/>
    <m/>
  </r>
  <r>
    <s v="Cf15627"/>
    <x v="0"/>
    <x v="0"/>
    <x v="0"/>
    <x v="7"/>
    <x v="13"/>
    <x v="2"/>
    <x v="1"/>
    <x v="0"/>
    <x v="19"/>
    <x v="4"/>
    <m/>
    <s v="scale orientation"/>
    <s v="no"/>
    <m/>
  </r>
  <r>
    <s v="Cf15628"/>
    <x v="1"/>
    <x v="1"/>
    <x v="0"/>
    <x v="5"/>
    <x v="12"/>
    <x v="5"/>
    <x v="1"/>
    <x v="1"/>
    <x v="16"/>
    <x v="4"/>
    <s v="Gyrolepis"/>
    <s v="scale orientation"/>
    <s v="no"/>
    <m/>
  </r>
  <r>
    <s v="Cf15629"/>
    <x v="8"/>
    <x v="1"/>
    <x v="0"/>
    <x v="7"/>
    <x v="14"/>
    <x v="5"/>
    <x v="1"/>
    <x v="1"/>
    <x v="20"/>
    <x v="2"/>
    <m/>
    <m/>
    <s v="no"/>
    <m/>
  </r>
  <r>
    <s v="Cf15630"/>
    <x v="1"/>
    <x v="1"/>
    <x v="0"/>
    <x v="6"/>
    <x v="5"/>
    <x v="3"/>
    <x v="0"/>
    <x v="0"/>
    <x v="21"/>
    <x v="1"/>
    <m/>
    <m/>
    <s v="no"/>
    <m/>
  </r>
  <r>
    <s v="Cf15631"/>
    <x v="5"/>
    <x v="5"/>
    <x v="0"/>
    <x v="5"/>
    <x v="10"/>
    <x v="2"/>
    <x v="0"/>
    <x v="1"/>
    <x v="22"/>
    <x v="5"/>
    <s v="look like Lepidosaurian bone fragment metatarsa"/>
    <s v=" l (A Marine vertebrate fauna from the Late Triassic of Somerset, and a review of British placodonts) "/>
    <s v="Yes if it is really a Lepidosaurian bone "/>
    <s v="   "/>
  </r>
  <r>
    <s v="Cf15632"/>
    <x v="1"/>
    <x v="1"/>
    <x v="0"/>
    <x v="6"/>
    <x v="14"/>
    <x v="4"/>
    <x v="1"/>
    <x v="0"/>
    <x v="23"/>
    <x v="3"/>
    <s v="Gyrolepis"/>
    <s v="scale orientation"/>
    <s v="no"/>
    <m/>
  </r>
  <r>
    <s v="Cf15633"/>
    <x v="8"/>
    <x v="1"/>
    <x v="0"/>
    <x v="7"/>
    <x v="5"/>
    <x v="0"/>
    <x v="0"/>
    <x v="1"/>
    <x v="24"/>
    <x v="3"/>
    <s v="Gyrolepis"/>
    <s v="scale orientation"/>
    <s v="no "/>
    <m/>
  </r>
  <r>
    <s v="Cf15634"/>
    <x v="8"/>
    <x v="1"/>
    <x v="0"/>
    <x v="7"/>
    <x v="5"/>
    <x v="2"/>
    <x v="0"/>
    <x v="1"/>
    <x v="22"/>
    <x v="2"/>
    <m/>
    <m/>
    <s v="no"/>
    <m/>
  </r>
  <r>
    <s v="Cf15635"/>
    <x v="1"/>
    <x v="1"/>
    <x v="0"/>
    <x v="5"/>
    <x v="11"/>
    <x v="1"/>
    <x v="0"/>
    <x v="0"/>
    <x v="25"/>
    <x v="2"/>
    <m/>
    <m/>
    <s v="no"/>
    <m/>
  </r>
  <r>
    <s v="Cf15636"/>
    <x v="4"/>
    <x v="3"/>
    <x v="0"/>
    <x v="7"/>
    <x v="12"/>
    <x v="0"/>
    <x v="0"/>
    <x v="1"/>
    <x v="26"/>
    <x v="1"/>
    <s v="Lepidotes "/>
    <s v="(round tooth?)"/>
    <s v="no"/>
    <m/>
  </r>
  <r>
    <s v="Cf15637"/>
    <x v="1"/>
    <x v="1"/>
    <x v="0"/>
    <x v="5"/>
    <x v="15"/>
    <x v="3"/>
    <x v="1"/>
    <x v="1"/>
    <x v="27"/>
    <x v="2"/>
    <m/>
    <m/>
    <s v="no"/>
    <m/>
  </r>
  <r>
    <s v="Cf15638"/>
    <x v="1"/>
    <x v="1"/>
    <x v="0"/>
    <x v="5"/>
    <x v="12"/>
    <x v="3"/>
    <x v="1"/>
    <x v="0"/>
    <x v="28"/>
    <x v="2"/>
    <m/>
    <m/>
    <s v="no"/>
    <m/>
  </r>
  <r>
    <s v="Cf15639"/>
    <x v="2"/>
    <x v="2"/>
    <x v="0"/>
    <x v="5"/>
    <x v="14"/>
    <x v="2"/>
    <x v="0"/>
    <x v="1"/>
    <x v="29"/>
    <x v="1"/>
    <m/>
    <m/>
    <s v="no"/>
    <m/>
  </r>
  <r>
    <s v="Cf15640"/>
    <x v="2"/>
    <x v="2"/>
    <x v="0"/>
    <x v="9"/>
    <x v="2"/>
    <x v="2"/>
    <x v="1"/>
    <x v="0"/>
    <x v="2"/>
    <x v="2"/>
    <m/>
    <m/>
    <s v="no"/>
    <m/>
  </r>
  <r>
    <s v="Cf15641"/>
    <x v="2"/>
    <x v="2"/>
    <x v="0"/>
    <x v="9"/>
    <x v="2"/>
    <x v="2"/>
    <x v="0"/>
    <x v="0"/>
    <x v="2"/>
    <x v="1"/>
    <s v="Gyrolepis"/>
    <m/>
    <s v="no"/>
    <m/>
  </r>
  <r>
    <s v="Cf15642"/>
    <x v="4"/>
    <x v="3"/>
    <x v="0"/>
    <x v="3"/>
    <x v="14"/>
    <x v="2"/>
    <x v="0"/>
    <x v="1"/>
    <x v="30"/>
    <x v="2"/>
    <m/>
    <m/>
    <s v="no"/>
    <m/>
  </r>
  <r>
    <s v="Cf15643"/>
    <x v="9"/>
    <x v="0"/>
    <x v="0"/>
    <x v="7"/>
    <x v="12"/>
    <x v="3"/>
    <x v="0"/>
    <x v="0"/>
    <x v="31"/>
    <x v="4"/>
    <m/>
    <m/>
    <s v="no"/>
    <m/>
  </r>
  <r>
    <s v="Cf15644"/>
    <x v="1"/>
    <x v="1"/>
    <x v="0"/>
    <x v="7"/>
    <x v="14"/>
    <x v="0"/>
    <x v="1"/>
    <x v="0"/>
    <x v="32"/>
    <x v="1"/>
    <m/>
    <m/>
    <s v="no"/>
    <m/>
  </r>
  <r>
    <s v="Cf15645"/>
    <x v="6"/>
    <x v="0"/>
    <x v="0"/>
    <x v="8"/>
    <x v="9"/>
    <x v="0"/>
    <x v="0"/>
    <x v="1"/>
    <x v="33"/>
    <x v="1"/>
    <m/>
    <m/>
    <s v="no "/>
    <m/>
  </r>
  <r>
    <s v="Cf15646"/>
    <x v="1"/>
    <x v="1"/>
    <x v="0"/>
    <x v="6"/>
    <x v="14"/>
    <x v="2"/>
    <x v="1"/>
    <x v="0"/>
    <x v="34"/>
    <x v="2"/>
    <m/>
    <m/>
    <s v="no"/>
    <m/>
  </r>
  <r>
    <s v="Cf15647"/>
    <x v="1"/>
    <x v="1"/>
    <x v="0"/>
    <x v="6"/>
    <x v="9"/>
    <x v="2"/>
    <x v="1"/>
    <x v="0"/>
    <x v="35"/>
    <x v="1"/>
    <m/>
    <m/>
    <s v="no "/>
    <m/>
  </r>
  <r>
    <s v="Cf15648"/>
    <x v="2"/>
    <x v="2"/>
    <x v="0"/>
    <x v="9"/>
    <x v="2"/>
    <x v="2"/>
    <x v="0"/>
    <x v="0"/>
    <x v="36"/>
    <x v="1"/>
    <m/>
    <m/>
    <s v="no"/>
    <m/>
  </r>
  <r>
    <s v="Cf15649"/>
    <x v="1"/>
    <x v="1"/>
    <x v="0"/>
    <x v="7"/>
    <x v="13"/>
    <x v="2"/>
    <x v="1"/>
    <x v="0"/>
    <x v="37"/>
    <x v="2"/>
    <m/>
    <m/>
    <s v="no"/>
    <m/>
  </r>
  <r>
    <s v="Cf15650"/>
    <x v="2"/>
    <x v="2"/>
    <x v="0"/>
    <x v="9"/>
    <x v="2"/>
    <x v="3"/>
    <x v="0"/>
    <x v="0"/>
    <x v="2"/>
    <x v="2"/>
    <m/>
    <m/>
    <s v="no"/>
    <m/>
  </r>
  <r>
    <s v="Cf15651"/>
    <x v="6"/>
    <x v="0"/>
    <x v="0"/>
    <x v="6"/>
    <x v="14"/>
    <x v="2"/>
    <x v="1"/>
    <x v="0"/>
    <x v="38"/>
    <x v="2"/>
    <m/>
    <m/>
    <s v="no"/>
    <m/>
  </r>
  <r>
    <s v="Cf15652"/>
    <x v="10"/>
    <x v="0"/>
    <x v="0"/>
    <x v="6"/>
    <x v="9"/>
    <x v="0"/>
    <x v="1"/>
    <x v="0"/>
    <x v="31"/>
    <x v="1"/>
    <m/>
    <m/>
    <s v="maybe, good scroll"/>
    <m/>
  </r>
  <r>
    <s v="Cf15653"/>
    <x v="1"/>
    <x v="1"/>
    <x v="0"/>
    <x v="7"/>
    <x v="13"/>
    <x v="2"/>
    <x v="1"/>
    <x v="1"/>
    <x v="39"/>
    <x v="1"/>
    <m/>
    <m/>
    <s v="no"/>
    <m/>
  </r>
  <r>
    <s v="Cf15654"/>
    <x v="1"/>
    <x v="6"/>
    <x v="0"/>
    <x v="8"/>
    <x v="13"/>
    <x v="2"/>
    <x v="1"/>
    <x v="0"/>
    <x v="40"/>
    <x v="1"/>
    <m/>
    <m/>
    <s v="no "/>
    <m/>
  </r>
  <r>
    <s v="Cf15655"/>
    <x v="2"/>
    <x v="2"/>
    <x v="0"/>
    <x v="9"/>
    <x v="2"/>
    <x v="1"/>
    <x v="0"/>
    <x v="0"/>
    <x v="2"/>
    <x v="1"/>
    <s v="Gyrolepis"/>
    <m/>
    <s v="no "/>
    <m/>
  </r>
  <r>
    <s v="Cf15656"/>
    <x v="11"/>
    <x v="7"/>
    <x v="0"/>
    <x v="7"/>
    <x v="13"/>
    <x v="4"/>
    <x v="1"/>
    <x v="0"/>
    <x v="41"/>
    <x v="2"/>
    <m/>
    <m/>
    <s v="no "/>
    <m/>
  </r>
  <r>
    <s v="Cf15657"/>
    <x v="2"/>
    <x v="2"/>
    <x v="0"/>
    <x v="9"/>
    <x v="2"/>
    <x v="2"/>
    <x v="1"/>
    <x v="0"/>
    <x v="42"/>
    <x v="2"/>
    <m/>
    <m/>
    <s v="no "/>
    <m/>
  </r>
  <r>
    <s v="Cf15658"/>
    <x v="1"/>
    <x v="1"/>
    <x v="0"/>
    <x v="7"/>
    <x v="16"/>
    <x v="0"/>
    <x v="1"/>
    <x v="0"/>
    <x v="43"/>
    <x v="2"/>
    <m/>
    <m/>
    <s v="no "/>
    <m/>
  </r>
  <r>
    <s v="Cf15659"/>
    <x v="8"/>
    <x v="2"/>
    <x v="0"/>
    <x v="9"/>
    <x v="2"/>
    <x v="2"/>
    <x v="0"/>
    <x v="1"/>
    <x v="44"/>
    <x v="4"/>
    <s v="Gyrolepis"/>
    <s v="scale orientation"/>
    <s v="no "/>
    <m/>
  </r>
  <r>
    <s v="Cf15660"/>
    <x v="1"/>
    <x v="1"/>
    <x v="0"/>
    <x v="8"/>
    <x v="17"/>
    <x v="0"/>
    <x v="0"/>
    <x v="1"/>
    <x v="44"/>
    <x v="2"/>
    <m/>
    <m/>
    <s v="no"/>
    <m/>
  </r>
  <r>
    <s v="Cf15661"/>
    <x v="8"/>
    <x v="8"/>
    <x v="0"/>
    <x v="9"/>
    <x v="2"/>
    <x v="1"/>
    <x v="1"/>
    <x v="1"/>
    <x v="29"/>
    <x v="2"/>
    <m/>
    <m/>
    <s v="no"/>
    <m/>
  </r>
  <r>
    <s v="Cf15662"/>
    <x v="8"/>
    <x v="8"/>
    <x v="0"/>
    <x v="9"/>
    <x v="2"/>
    <x v="0"/>
    <x v="1"/>
    <x v="1"/>
    <x v="45"/>
    <x v="4"/>
    <s v="Gyrolepis"/>
    <m/>
    <s v="no "/>
    <m/>
  </r>
  <r>
    <s v="Cf15663"/>
    <x v="8"/>
    <x v="9"/>
    <x v="0"/>
    <x v="9"/>
    <x v="2"/>
    <x v="3"/>
    <x v="0"/>
    <x v="1"/>
    <x v="29"/>
    <x v="2"/>
    <m/>
    <m/>
    <s v="no"/>
    <m/>
  </r>
  <r>
    <s v="Cf15664"/>
    <x v="2"/>
    <x v="2"/>
    <x v="0"/>
    <x v="9"/>
    <x v="2"/>
    <x v="2"/>
    <x v="0"/>
    <x v="0"/>
    <x v="2"/>
    <x v="4"/>
    <s v="Gyrolepis"/>
    <m/>
    <s v="no "/>
    <m/>
  </r>
  <r>
    <s v="Cf15665"/>
    <x v="8"/>
    <x v="9"/>
    <x v="0"/>
    <x v="9"/>
    <x v="2"/>
    <x v="1"/>
    <x v="0"/>
    <x v="1"/>
    <x v="46"/>
    <x v="2"/>
    <m/>
    <m/>
    <s v="no "/>
    <m/>
  </r>
  <r>
    <s v="Cf15666"/>
    <x v="2"/>
    <x v="2"/>
    <x v="0"/>
    <x v="9"/>
    <x v="2"/>
    <x v="0"/>
    <x v="1"/>
    <x v="0"/>
    <x v="47"/>
    <x v="2"/>
    <m/>
    <m/>
    <s v="no "/>
    <m/>
  </r>
  <r>
    <s v="Cf15667"/>
    <x v="4"/>
    <x v="3"/>
    <x v="0"/>
    <x v="6"/>
    <x v="13"/>
    <x v="2"/>
    <x v="1"/>
    <x v="0"/>
    <x v="40"/>
    <x v="1"/>
    <m/>
    <m/>
    <s v="no "/>
    <m/>
  </r>
  <r>
    <s v="Cf15552"/>
    <x v="2"/>
    <x v="2"/>
    <x v="0"/>
    <x v="3"/>
    <x v="18"/>
    <x v="3"/>
    <x v="0"/>
    <x v="0"/>
    <x v="48"/>
    <x v="2"/>
    <m/>
    <m/>
    <s v="no"/>
    <m/>
  </r>
  <r>
    <s v="Cf15550"/>
    <x v="1"/>
    <x v="1"/>
    <x v="0"/>
    <x v="3"/>
    <x v="6"/>
    <x v="0"/>
    <x v="0"/>
    <x v="1"/>
    <x v="49"/>
    <x v="2"/>
    <m/>
    <m/>
    <s v="no"/>
    <m/>
  </r>
  <r>
    <s v="Cf15551"/>
    <x v="1"/>
    <x v="1"/>
    <x v="0"/>
    <x v="3"/>
    <x v="19"/>
    <x v="5"/>
    <x v="1"/>
    <x v="0"/>
    <x v="50"/>
    <x v="1"/>
    <m/>
    <m/>
    <s v="no"/>
    <m/>
  </r>
  <r>
    <s v="Cf15549"/>
    <x v="12"/>
    <x v="10"/>
    <x v="0"/>
    <x v="10"/>
    <x v="20"/>
    <x v="0"/>
    <x v="1"/>
    <x v="1"/>
    <x v="51"/>
    <x v="2"/>
    <m/>
    <m/>
    <s v="no"/>
    <m/>
  </r>
  <r>
    <s v="Cf15553"/>
    <x v="1"/>
    <x v="1"/>
    <x v="0"/>
    <x v="10"/>
    <x v="19"/>
    <x v="0"/>
    <x v="1"/>
    <x v="0"/>
    <x v="52"/>
    <x v="1"/>
    <m/>
    <m/>
    <s v="no"/>
    <m/>
  </r>
  <r>
    <s v="Cf15554"/>
    <x v="1"/>
    <x v="1"/>
    <x v="1"/>
    <x v="1"/>
    <x v="8"/>
    <x v="0"/>
    <x v="1"/>
    <x v="0"/>
    <x v="53"/>
    <x v="2"/>
    <m/>
    <m/>
    <m/>
    <m/>
  </r>
  <r>
    <s v="Cf15545"/>
    <x v="2"/>
    <x v="2"/>
    <x v="0"/>
    <x v="11"/>
    <x v="21"/>
    <x v="3"/>
    <x v="0"/>
    <x v="0"/>
    <x v="54"/>
    <x v="2"/>
    <m/>
    <m/>
    <s v="no"/>
    <m/>
  </r>
  <r>
    <s v="Cf15543"/>
    <x v="1"/>
    <x v="1"/>
    <x v="0"/>
    <x v="12"/>
    <x v="21"/>
    <x v="3"/>
    <x v="0"/>
    <x v="0"/>
    <x v="55"/>
    <x v="2"/>
    <m/>
    <m/>
    <s v="no"/>
    <m/>
  </r>
  <r>
    <s v="Cf15546"/>
    <x v="5"/>
    <x v="11"/>
    <x v="0"/>
    <x v="13"/>
    <x v="19"/>
    <x v="2"/>
    <x v="1"/>
    <x v="1"/>
    <x v="56"/>
    <x v="2"/>
    <m/>
    <m/>
    <s v="no"/>
    <m/>
  </r>
  <r>
    <s v="Cf15544"/>
    <x v="1"/>
    <x v="1"/>
    <x v="0"/>
    <x v="14"/>
    <x v="22"/>
    <x v="4"/>
    <x v="1"/>
    <x v="1"/>
    <x v="49"/>
    <x v="6"/>
    <s v="&quot;Selachimorpha prismatic cartilage&quot;  "/>
    <s v="d'après Cavicchini et al., 2018 ?"/>
    <s v="maybe if it is the only scale like that"/>
    <m/>
  </r>
  <r>
    <s v="Cf15548"/>
    <x v="1"/>
    <x v="1"/>
    <x v="0"/>
    <x v="13"/>
    <x v="23"/>
    <x v="2"/>
    <x v="1"/>
    <x v="0"/>
    <x v="53"/>
    <x v="2"/>
    <m/>
    <m/>
    <s v="no"/>
    <m/>
  </r>
  <r>
    <s v="Cf15547"/>
    <x v="1"/>
    <x v="12"/>
    <x v="0"/>
    <x v="15"/>
    <x v="24"/>
    <x v="2"/>
    <x v="1"/>
    <x v="0"/>
    <x v="57"/>
    <x v="2"/>
    <m/>
    <m/>
    <s v="no "/>
    <m/>
  </r>
  <r>
    <s v="Cf15468"/>
    <x v="3"/>
    <x v="0"/>
    <x v="0"/>
    <x v="16"/>
    <x v="25"/>
    <x v="2"/>
    <x v="0"/>
    <x v="0"/>
    <x v="58"/>
    <x v="2"/>
    <m/>
    <m/>
    <s v="no"/>
    <m/>
  </r>
  <r>
    <s v="Cf15469"/>
    <x v="3"/>
    <x v="0"/>
    <x v="0"/>
    <x v="17"/>
    <x v="26"/>
    <x v="4"/>
    <x v="0"/>
    <x v="0"/>
    <x v="59"/>
    <x v="4"/>
    <m/>
    <m/>
    <s v="no"/>
    <m/>
  </r>
  <r>
    <s v="Cf15470"/>
    <x v="3"/>
    <x v="0"/>
    <x v="0"/>
    <x v="18"/>
    <x v="3"/>
    <x v="0"/>
    <x v="1"/>
    <x v="0"/>
    <x v="60"/>
    <x v="2"/>
    <m/>
    <m/>
    <s v="no"/>
    <m/>
  </r>
  <r>
    <s v="Cf15473"/>
    <x v="1"/>
    <x v="1"/>
    <x v="0"/>
    <x v="10"/>
    <x v="27"/>
    <x v="4"/>
    <x v="0"/>
    <x v="1"/>
    <x v="61"/>
    <x v="4"/>
    <s v="Gyrolepis"/>
    <s v="and maybe another (differents size) "/>
    <s v="maybe if it is the only scale like that"/>
    <m/>
  </r>
  <r>
    <s v="Cf15571"/>
    <x v="1"/>
    <x v="1"/>
    <x v="0"/>
    <x v="10"/>
    <x v="6"/>
    <x v="4"/>
    <x v="0"/>
    <x v="0"/>
    <x v="62"/>
    <x v="2"/>
    <m/>
    <m/>
    <s v="no "/>
    <m/>
  </r>
  <r>
    <s v="Cf15572"/>
    <x v="1"/>
    <x v="1"/>
    <x v="0"/>
    <x v="10"/>
    <x v="28"/>
    <x v="0"/>
    <x v="0"/>
    <x v="0"/>
    <x v="63"/>
    <x v="2"/>
    <m/>
    <m/>
    <s v="no"/>
    <m/>
  </r>
  <r>
    <s v="Cf15474"/>
    <x v="1"/>
    <x v="1"/>
    <x v="0"/>
    <x v="6"/>
    <x v="1"/>
    <x v="3"/>
    <x v="0"/>
    <x v="0"/>
    <x v="64"/>
    <x v="4"/>
    <m/>
    <m/>
    <s v="no"/>
    <m/>
  </r>
  <r>
    <s v="Cf15475"/>
    <x v="1"/>
    <x v="1"/>
    <x v="0"/>
    <x v="4"/>
    <x v="23"/>
    <x v="4"/>
    <x v="1"/>
    <x v="0"/>
    <x v="57"/>
    <x v="2"/>
    <m/>
    <m/>
    <s v="no"/>
    <m/>
  </r>
  <r>
    <s v="Cf15476"/>
    <x v="1"/>
    <x v="13"/>
    <x v="0"/>
    <x v="10"/>
    <x v="10"/>
    <x v="0"/>
    <x v="1"/>
    <x v="0"/>
    <x v="65"/>
    <x v="1"/>
    <m/>
    <m/>
    <s v="no"/>
    <m/>
  </r>
  <r>
    <s v="Cf15477"/>
    <x v="1"/>
    <x v="1"/>
    <x v="0"/>
    <x v="1"/>
    <x v="5"/>
    <x v="2"/>
    <x v="1"/>
    <x v="0"/>
    <x v="66"/>
    <x v="2"/>
    <m/>
    <m/>
    <s v="no"/>
    <m/>
  </r>
  <r>
    <s v="Cf15478"/>
    <x v="1"/>
    <x v="1"/>
    <x v="0"/>
    <x v="5"/>
    <x v="18"/>
    <x v="4"/>
    <x v="1"/>
    <x v="0"/>
    <x v="67"/>
    <x v="4"/>
    <m/>
    <m/>
    <s v="maybe"/>
    <m/>
  </r>
  <r>
    <s v="Cf15478.2"/>
    <x v="1"/>
    <x v="1"/>
    <x v="0"/>
    <x v="19"/>
    <x v="29"/>
    <x v="4"/>
    <x v="1"/>
    <x v="0"/>
    <x v="68"/>
    <x v="7"/>
    <s v="Fin ray "/>
    <s v="scale orientation"/>
    <s v="picture"/>
    <m/>
  </r>
  <r>
    <s v="Cf15479"/>
    <x v="3"/>
    <x v="0"/>
    <x v="0"/>
    <x v="5"/>
    <x v="8"/>
    <x v="5"/>
    <x v="0"/>
    <x v="0"/>
    <x v="69"/>
    <x v="1"/>
    <m/>
    <m/>
    <s v="no"/>
    <m/>
  </r>
  <r>
    <s v="Cf15480"/>
    <x v="1"/>
    <x v="13"/>
    <x v="0"/>
    <x v="3"/>
    <x v="5"/>
    <x v="5"/>
    <x v="0"/>
    <x v="0"/>
    <x v="70"/>
    <x v="2"/>
    <m/>
    <m/>
    <s v="no"/>
    <m/>
  </r>
  <r>
    <s v="Cf15481"/>
    <x v="1"/>
    <x v="13"/>
    <x v="0"/>
    <x v="10"/>
    <x v="10"/>
    <x v="5"/>
    <x v="0"/>
    <x v="0"/>
    <x v="2"/>
    <x v="2"/>
    <m/>
    <m/>
    <s v="no"/>
    <m/>
  </r>
  <r>
    <s v="Cf15482"/>
    <x v="3"/>
    <x v="0"/>
    <x v="0"/>
    <x v="5"/>
    <x v="10"/>
    <x v="2"/>
    <x v="0"/>
    <x v="0"/>
    <x v="71"/>
    <x v="1"/>
    <m/>
    <m/>
    <s v="no"/>
    <m/>
  </r>
  <r>
    <s v="Cf15483"/>
    <x v="3"/>
    <x v="0"/>
    <x v="0"/>
    <x v="7"/>
    <x v="10"/>
    <x v="3"/>
    <x v="1"/>
    <x v="0"/>
    <x v="71"/>
    <x v="4"/>
    <s v="Gyrolepis"/>
    <m/>
    <s v="no"/>
    <m/>
  </r>
  <r>
    <s v="Cf15484"/>
    <x v="1"/>
    <x v="1"/>
    <x v="0"/>
    <x v="1"/>
    <x v="10"/>
    <x v="3"/>
    <x v="1"/>
    <x v="1"/>
    <x v="72"/>
    <x v="1"/>
    <m/>
    <m/>
    <s v="no"/>
    <m/>
  </r>
  <r>
    <s v="Cf15485"/>
    <x v="3"/>
    <x v="0"/>
    <x v="0"/>
    <x v="1"/>
    <x v="10"/>
    <x v="3"/>
    <x v="1"/>
    <x v="1"/>
    <x v="73"/>
    <x v="1"/>
    <m/>
    <m/>
    <s v="no"/>
    <m/>
  </r>
  <r>
    <s v="Cf15486"/>
    <x v="2"/>
    <x v="2"/>
    <x v="0"/>
    <x v="1"/>
    <x v="12"/>
    <x v="3"/>
    <x v="0"/>
    <x v="0"/>
    <x v="74"/>
    <x v="2"/>
    <m/>
    <m/>
    <s v="no"/>
    <m/>
  </r>
  <r>
    <s v="Cf15487"/>
    <x v="3"/>
    <x v="0"/>
    <x v="0"/>
    <x v="5"/>
    <x v="14"/>
    <x v="2"/>
    <x v="0"/>
    <x v="1"/>
    <x v="72"/>
    <x v="2"/>
    <m/>
    <m/>
    <s v="no"/>
    <m/>
  </r>
  <r>
    <s v="Cf15488"/>
    <x v="2"/>
    <x v="2"/>
    <x v="0"/>
    <x v="5"/>
    <x v="14"/>
    <x v="3"/>
    <x v="1"/>
    <x v="0"/>
    <x v="75"/>
    <x v="2"/>
    <m/>
    <m/>
    <s v="no"/>
    <m/>
  </r>
  <r>
    <s v="Cf15489"/>
    <x v="1"/>
    <x v="1"/>
    <x v="0"/>
    <x v="5"/>
    <x v="9"/>
    <x v="2"/>
    <x v="0"/>
    <x v="1"/>
    <x v="72"/>
    <x v="2"/>
    <m/>
    <m/>
    <s v="no"/>
    <m/>
  </r>
  <r>
    <s v="Cf15490"/>
    <x v="0"/>
    <x v="0"/>
    <x v="0"/>
    <x v="7"/>
    <x v="13"/>
    <x v="2"/>
    <x v="1"/>
    <x v="1"/>
    <x v="76"/>
    <x v="4"/>
    <m/>
    <s v="scale orientation"/>
    <s v="no"/>
    <m/>
  </r>
  <r>
    <s v="Cf15491"/>
    <x v="2"/>
    <x v="2"/>
    <x v="0"/>
    <x v="5"/>
    <x v="14"/>
    <x v="2"/>
    <x v="0"/>
    <x v="1"/>
    <x v="77"/>
    <x v="1"/>
    <m/>
    <m/>
    <s v="no"/>
    <m/>
  </r>
  <r>
    <s v="Cf15492"/>
    <x v="1"/>
    <x v="1"/>
    <x v="0"/>
    <x v="6"/>
    <x v="15"/>
    <x v="4"/>
    <x v="1"/>
    <x v="1"/>
    <x v="72"/>
    <x v="2"/>
    <m/>
    <m/>
    <s v="no"/>
    <m/>
  </r>
  <r>
    <s v="Cf15493"/>
    <x v="1"/>
    <x v="9"/>
    <x v="0"/>
    <x v="2"/>
    <x v="2"/>
    <x v="4"/>
    <x v="0"/>
    <x v="1"/>
    <x v="78"/>
    <x v="2"/>
    <m/>
    <m/>
    <s v="no"/>
    <m/>
  </r>
  <r>
    <s v="Cf15494"/>
    <x v="0"/>
    <x v="0"/>
    <x v="0"/>
    <x v="6"/>
    <x v="13"/>
    <x v="0"/>
    <x v="0"/>
    <x v="1"/>
    <x v="45"/>
    <x v="4"/>
    <s v="Gyrolepis"/>
    <m/>
    <s v="no"/>
    <m/>
  </r>
  <r>
    <s v="Cf15495"/>
    <x v="0"/>
    <x v="0"/>
    <x v="0"/>
    <x v="6"/>
    <x v="13"/>
    <x v="0"/>
    <x v="0"/>
    <x v="0"/>
    <x v="2"/>
    <x v="2"/>
    <m/>
    <m/>
    <s v="no"/>
    <m/>
  </r>
  <r>
    <s v="Cf15496"/>
    <x v="4"/>
    <x v="3"/>
    <x v="0"/>
    <x v="6"/>
    <x v="15"/>
    <x v="4"/>
    <x v="1"/>
    <x v="0"/>
    <x v="2"/>
    <x v="2"/>
    <m/>
    <m/>
    <s v="no"/>
    <m/>
  </r>
  <r>
    <s v="Cf15497"/>
    <x v="0"/>
    <x v="0"/>
    <x v="0"/>
    <x v="1"/>
    <x v="12"/>
    <x v="3"/>
    <x v="0"/>
    <x v="0"/>
    <x v="79"/>
    <x v="4"/>
    <m/>
    <s v="got three pictures "/>
    <s v="no"/>
    <m/>
  </r>
  <r>
    <s v="Cf15498"/>
    <x v="1"/>
    <x v="1"/>
    <x v="0"/>
    <x v="7"/>
    <x v="13"/>
    <x v="3"/>
    <x v="1"/>
    <x v="1"/>
    <x v="72"/>
    <x v="2"/>
    <m/>
    <m/>
    <s v="no"/>
    <m/>
  </r>
  <r>
    <s v="Cf15500"/>
    <x v="1"/>
    <x v="1"/>
    <x v="0"/>
    <x v="6"/>
    <x v="14"/>
    <x v="1"/>
    <x v="1"/>
    <x v="0"/>
    <x v="57"/>
    <x v="2"/>
    <m/>
    <m/>
    <s v="no"/>
    <m/>
  </r>
  <r>
    <s v="Cf5555"/>
    <x v="1"/>
    <x v="1"/>
    <x v="0"/>
    <x v="3"/>
    <x v="18"/>
    <x v="1"/>
    <x v="0"/>
    <x v="0"/>
    <x v="80"/>
    <x v="2"/>
    <m/>
    <m/>
    <s v="no"/>
    <m/>
  </r>
  <r>
    <s v="Cf5556"/>
    <x v="1"/>
    <x v="1"/>
    <x v="0"/>
    <x v="10"/>
    <x v="1"/>
    <x v="0"/>
    <x v="0"/>
    <x v="0"/>
    <x v="81"/>
    <x v="2"/>
    <m/>
    <m/>
    <s v="no"/>
    <m/>
  </r>
  <r>
    <s v="Cf5557"/>
    <x v="9"/>
    <x v="0"/>
    <x v="0"/>
    <x v="5"/>
    <x v="23"/>
    <x v="3"/>
    <x v="0"/>
    <x v="0"/>
    <x v="31"/>
    <x v="2"/>
    <m/>
    <m/>
    <s v="maybe, very good scroll shape"/>
    <m/>
  </r>
  <r>
    <s v="Cf5558"/>
    <x v="1"/>
    <x v="1"/>
    <x v="0"/>
    <x v="3"/>
    <x v="23"/>
    <x v="2"/>
    <x v="0"/>
    <x v="0"/>
    <x v="81"/>
    <x v="2"/>
    <m/>
    <m/>
    <s v="no"/>
    <m/>
  </r>
  <r>
    <s v="Cf5559"/>
    <x v="1"/>
    <x v="1"/>
    <x v="0"/>
    <x v="10"/>
    <x v="18"/>
    <x v="4"/>
    <x v="0"/>
    <x v="0"/>
    <x v="2"/>
    <x v="2"/>
    <m/>
    <m/>
    <s v="no"/>
    <m/>
  </r>
  <r>
    <s v="Cf5560"/>
    <x v="0"/>
    <x v="0"/>
    <x v="0"/>
    <x v="3"/>
    <x v="4"/>
    <x v="4"/>
    <x v="1"/>
    <x v="0"/>
    <x v="82"/>
    <x v="2"/>
    <m/>
    <m/>
    <s v="no"/>
    <m/>
  </r>
  <r>
    <s v="Cf5561"/>
    <x v="8"/>
    <x v="9"/>
    <x v="0"/>
    <x v="2"/>
    <x v="2"/>
    <x v="2"/>
    <x v="1"/>
    <x v="1"/>
    <x v="45"/>
    <x v="2"/>
    <m/>
    <m/>
    <s v="no"/>
    <m/>
  </r>
  <r>
    <s v="Cf5562"/>
    <x v="4"/>
    <x v="3"/>
    <x v="0"/>
    <x v="1"/>
    <x v="7"/>
    <x v="2"/>
    <x v="0"/>
    <x v="0"/>
    <x v="83"/>
    <x v="2"/>
    <m/>
    <m/>
    <s v="no"/>
    <m/>
  </r>
  <r>
    <s v="Cf5563"/>
    <x v="1"/>
    <x v="1"/>
    <x v="0"/>
    <x v="5"/>
    <x v="10"/>
    <x v="4"/>
    <x v="0"/>
    <x v="0"/>
    <x v="84"/>
    <x v="1"/>
    <m/>
    <m/>
    <s v="no"/>
    <m/>
  </r>
  <r>
    <s v="Cf5564"/>
    <x v="1"/>
    <x v="1"/>
    <x v="0"/>
    <x v="5"/>
    <x v="11"/>
    <x v="2"/>
    <x v="1"/>
    <x v="0"/>
    <x v="43"/>
    <x v="1"/>
    <m/>
    <m/>
    <s v="no"/>
    <m/>
  </r>
  <r>
    <s v="Cf5565"/>
    <x v="0"/>
    <x v="0"/>
    <x v="0"/>
    <x v="3"/>
    <x v="10"/>
    <x v="2"/>
    <x v="0"/>
    <x v="0"/>
    <x v="85"/>
    <x v="2"/>
    <m/>
    <m/>
    <s v="no"/>
    <m/>
  </r>
  <r>
    <s v="Cf5566"/>
    <x v="1"/>
    <x v="1"/>
    <x v="0"/>
    <x v="1"/>
    <x v="7"/>
    <x v="4"/>
    <x v="0"/>
    <x v="0"/>
    <x v="86"/>
    <x v="1"/>
    <m/>
    <m/>
    <s v="no"/>
    <m/>
  </r>
  <r>
    <s v="Cf5567"/>
    <x v="2"/>
    <x v="2"/>
    <x v="0"/>
    <x v="5"/>
    <x v="8"/>
    <x v="3"/>
    <x v="0"/>
    <x v="0"/>
    <x v="2"/>
    <x v="1"/>
    <m/>
    <m/>
    <s v="no"/>
    <m/>
  </r>
  <r>
    <s v="Cf5568"/>
    <x v="9"/>
    <x v="0"/>
    <x v="0"/>
    <x v="5"/>
    <x v="4"/>
    <x v="4"/>
    <x v="0"/>
    <x v="0"/>
    <x v="31"/>
    <x v="2"/>
    <m/>
    <m/>
    <s v="no"/>
    <m/>
  </r>
  <r>
    <s v="Cf5569"/>
    <x v="1"/>
    <x v="1"/>
    <x v="0"/>
    <x v="7"/>
    <x v="5"/>
    <x v="3"/>
    <x v="1"/>
    <x v="1"/>
    <x v="87"/>
    <x v="1"/>
    <m/>
    <m/>
    <s v="no"/>
    <m/>
  </r>
  <r>
    <s v="Cf5570"/>
    <x v="2"/>
    <x v="2"/>
    <x v="0"/>
    <x v="10"/>
    <x v="5"/>
    <x v="5"/>
    <x v="0"/>
    <x v="1"/>
    <x v="45"/>
    <x v="1"/>
    <m/>
    <m/>
    <s v="no"/>
    <m/>
  </r>
  <r>
    <s v="Cf5571"/>
    <x v="1"/>
    <x v="1"/>
    <x v="0"/>
    <x v="5"/>
    <x v="8"/>
    <x v="5"/>
    <x v="0"/>
    <x v="0"/>
    <x v="83"/>
    <x v="2"/>
    <m/>
    <m/>
    <s v="no"/>
    <m/>
  </r>
  <r>
    <s v="Cf5572"/>
    <x v="0"/>
    <x v="0"/>
    <x v="0"/>
    <x v="2"/>
    <x v="2"/>
    <x v="3"/>
    <x v="0"/>
    <x v="1"/>
    <x v="88"/>
    <x v="2"/>
    <m/>
    <m/>
    <s v="no"/>
    <m/>
  </r>
  <r>
    <s v="Cf5573"/>
    <x v="2"/>
    <x v="2"/>
    <x v="0"/>
    <x v="5"/>
    <x v="1"/>
    <x v="2"/>
    <x v="0"/>
    <x v="0"/>
    <x v="2"/>
    <x v="1"/>
    <m/>
    <m/>
    <s v="no"/>
    <m/>
  </r>
  <r>
    <s v="Cf5574"/>
    <x v="0"/>
    <x v="0"/>
    <x v="0"/>
    <x v="5"/>
    <x v="10"/>
    <x v="5"/>
    <x v="0"/>
    <x v="0"/>
    <x v="89"/>
    <x v="1"/>
    <m/>
    <m/>
    <s v="no"/>
    <m/>
  </r>
  <r>
    <s v="Cf5575"/>
    <x v="0"/>
    <x v="0"/>
    <x v="0"/>
    <x v="3"/>
    <x v="5"/>
    <x v="4"/>
    <x v="0"/>
    <x v="1"/>
    <x v="90"/>
    <x v="2"/>
    <m/>
    <m/>
    <s v="no"/>
    <m/>
  </r>
  <r>
    <s v="Cf5576"/>
    <x v="1"/>
    <x v="13"/>
    <x v="0"/>
    <x v="3"/>
    <x v="14"/>
    <x v="0"/>
    <x v="0"/>
    <x v="0"/>
    <x v="2"/>
    <x v="2"/>
    <m/>
    <m/>
    <s v="no"/>
    <m/>
  </r>
  <r>
    <s v="Cf5577"/>
    <x v="8"/>
    <x v="2"/>
    <x v="0"/>
    <x v="2"/>
    <x v="2"/>
    <x v="0"/>
    <x v="0"/>
    <x v="1"/>
    <x v="91"/>
    <x v="6"/>
    <m/>
    <m/>
    <s v="no"/>
    <m/>
  </r>
  <r>
    <s v="Cf5578"/>
    <x v="1"/>
    <x v="1"/>
    <x v="0"/>
    <x v="7"/>
    <x v="5"/>
    <x v="4"/>
    <x v="0"/>
    <x v="1"/>
    <x v="92"/>
    <x v="4"/>
    <m/>
    <m/>
    <s v="no"/>
    <m/>
  </r>
  <r>
    <s v="Cf5579"/>
    <x v="1"/>
    <x v="1"/>
    <x v="0"/>
    <x v="7"/>
    <x v="1"/>
    <x v="2"/>
    <x v="0"/>
    <x v="0"/>
    <x v="93"/>
    <x v="1"/>
    <m/>
    <m/>
    <s v="no"/>
    <m/>
  </r>
  <r>
    <s v="Cf5580"/>
    <x v="1"/>
    <x v="12"/>
    <x v="0"/>
    <x v="10"/>
    <x v="5"/>
    <x v="0"/>
    <x v="0"/>
    <x v="0"/>
    <x v="94"/>
    <x v="2"/>
    <m/>
    <m/>
    <s v="no"/>
    <m/>
  </r>
  <r>
    <s v="Cf5581"/>
    <x v="8"/>
    <x v="9"/>
    <x v="0"/>
    <x v="1"/>
    <x v="5"/>
    <x v="3"/>
    <x v="0"/>
    <x v="1"/>
    <x v="95"/>
    <x v="2"/>
    <m/>
    <m/>
    <s v="no"/>
    <m/>
  </r>
  <r>
    <s v="Cf5582"/>
    <x v="2"/>
    <x v="2"/>
    <x v="0"/>
    <x v="3"/>
    <x v="1"/>
    <x v="5"/>
    <x v="0"/>
    <x v="0"/>
    <x v="96"/>
    <x v="2"/>
    <m/>
    <m/>
    <s v="no"/>
    <m/>
  </r>
  <r>
    <s v="Cf5583"/>
    <x v="4"/>
    <x v="3"/>
    <x v="0"/>
    <x v="18"/>
    <x v="8"/>
    <x v="5"/>
    <x v="1"/>
    <x v="0"/>
    <x v="97"/>
    <x v="2"/>
    <m/>
    <m/>
    <s v="no"/>
    <m/>
  </r>
  <r>
    <s v="Cf5584"/>
    <x v="0"/>
    <x v="0"/>
    <x v="0"/>
    <x v="5"/>
    <x v="10"/>
    <x v="5"/>
    <x v="1"/>
    <x v="0"/>
    <x v="4"/>
    <x v="1"/>
    <m/>
    <m/>
    <s v="no"/>
    <m/>
  </r>
  <r>
    <s v="Cf5585"/>
    <x v="1"/>
    <x v="1"/>
    <x v="0"/>
    <x v="5"/>
    <x v="10"/>
    <x v="4"/>
    <x v="0"/>
    <x v="0"/>
    <x v="98"/>
    <x v="3"/>
    <m/>
    <s v="scale orientation"/>
    <s v="no"/>
    <m/>
  </r>
  <r>
    <s v="Cf5586"/>
    <x v="2"/>
    <x v="2"/>
    <x v="0"/>
    <x v="6"/>
    <x v="10"/>
    <x v="0"/>
    <x v="0"/>
    <x v="0"/>
    <x v="99"/>
    <x v="2"/>
    <m/>
    <m/>
    <s v="no"/>
    <m/>
  </r>
  <r>
    <s v="Cf5587"/>
    <x v="1"/>
    <x v="1"/>
    <x v="0"/>
    <x v="7"/>
    <x v="5"/>
    <x v="5"/>
    <x v="0"/>
    <x v="1"/>
    <x v="100"/>
    <x v="4"/>
    <m/>
    <m/>
    <s v="no"/>
    <m/>
  </r>
  <r>
    <s v="Cf5588"/>
    <x v="1"/>
    <x v="1"/>
    <x v="0"/>
    <x v="10"/>
    <x v="14"/>
    <x v="3"/>
    <x v="0"/>
    <x v="1"/>
    <x v="72"/>
    <x v="2"/>
    <m/>
    <m/>
    <s v="no"/>
    <m/>
  </r>
  <r>
    <s v="Cf5589"/>
    <x v="4"/>
    <x v="3"/>
    <x v="0"/>
    <x v="5"/>
    <x v="1"/>
    <x v="4"/>
    <x v="1"/>
    <x v="0"/>
    <x v="101"/>
    <x v="2"/>
    <m/>
    <m/>
    <s v="no"/>
    <m/>
  </r>
  <r>
    <s v="Cf5590"/>
    <x v="8"/>
    <x v="9"/>
    <x v="0"/>
    <x v="1"/>
    <x v="10"/>
    <x v="0"/>
    <x v="1"/>
    <x v="1"/>
    <x v="73"/>
    <x v="1"/>
    <m/>
    <m/>
    <s v="no"/>
    <m/>
  </r>
  <r>
    <s v="Cf5591"/>
    <x v="3"/>
    <x v="0"/>
    <x v="0"/>
    <x v="1"/>
    <x v="11"/>
    <x v="3"/>
    <x v="0"/>
    <x v="1"/>
    <x v="102"/>
    <x v="2"/>
    <m/>
    <m/>
    <s v="no"/>
    <m/>
  </r>
  <r>
    <s v="Cf5592"/>
    <x v="2"/>
    <x v="2"/>
    <x v="0"/>
    <x v="5"/>
    <x v="14"/>
    <x v="0"/>
    <x v="0"/>
    <x v="0"/>
    <x v="103"/>
    <x v="2"/>
    <m/>
    <m/>
    <s v="no"/>
    <m/>
  </r>
  <r>
    <s v="Cf5593"/>
    <x v="8"/>
    <x v="9"/>
    <x v="0"/>
    <x v="2"/>
    <x v="2"/>
    <x v="4"/>
    <x v="0"/>
    <x v="1"/>
    <x v="45"/>
    <x v="4"/>
    <m/>
    <m/>
    <s v="no"/>
    <m/>
  </r>
  <r>
    <s v="Cf5594"/>
    <x v="8"/>
    <x v="9"/>
    <x v="0"/>
    <x v="2"/>
    <x v="2"/>
    <x v="4"/>
    <x v="0"/>
    <x v="1"/>
    <x v="104"/>
    <x v="2"/>
    <m/>
    <m/>
    <s v="no"/>
    <m/>
  </r>
  <r>
    <s v="Cf5595"/>
    <x v="8"/>
    <x v="9"/>
    <x v="0"/>
    <x v="1"/>
    <x v="1"/>
    <x v="2"/>
    <x v="1"/>
    <x v="1"/>
    <x v="105"/>
    <x v="2"/>
    <m/>
    <m/>
    <s v="no"/>
    <m/>
  </r>
  <r>
    <s v="Cf5596"/>
    <x v="9"/>
    <x v="0"/>
    <x v="0"/>
    <x v="6"/>
    <x v="11"/>
    <x v="4"/>
    <x v="0"/>
    <x v="0"/>
    <x v="106"/>
    <x v="1"/>
    <m/>
    <m/>
    <s v="no"/>
    <m/>
  </r>
  <r>
    <s v="Cf5597"/>
    <x v="1"/>
    <x v="13"/>
    <x v="0"/>
    <x v="5"/>
    <x v="9"/>
    <x v="3"/>
    <x v="1"/>
    <x v="0"/>
    <x v="32"/>
    <x v="2"/>
    <m/>
    <m/>
    <s v="no"/>
    <m/>
  </r>
  <r>
    <s v="Cf5598"/>
    <x v="0"/>
    <x v="0"/>
    <x v="0"/>
    <x v="1"/>
    <x v="13"/>
    <x v="4"/>
    <x v="0"/>
    <x v="1"/>
    <x v="107"/>
    <x v="2"/>
    <m/>
    <m/>
    <s v="no"/>
    <m/>
  </r>
  <r>
    <s v="Cf5599"/>
    <x v="1"/>
    <x v="1"/>
    <x v="0"/>
    <x v="7"/>
    <x v="10"/>
    <x v="4"/>
    <x v="1"/>
    <x v="0"/>
    <x v="108"/>
    <x v="2"/>
    <m/>
    <m/>
    <s v="no"/>
    <m/>
  </r>
  <r>
    <s v="Cf5600"/>
    <x v="1"/>
    <x v="13"/>
    <x v="0"/>
    <x v="5"/>
    <x v="9"/>
    <x v="3"/>
    <x v="0"/>
    <x v="0"/>
    <x v="109"/>
    <x v="2"/>
    <m/>
    <m/>
    <s v="no"/>
    <m/>
  </r>
  <r>
    <s v="Cf5601"/>
    <x v="4"/>
    <x v="3"/>
    <x v="0"/>
    <x v="7"/>
    <x v="9"/>
    <x v="4"/>
    <x v="0"/>
    <x v="1"/>
    <x v="45"/>
    <x v="1"/>
    <m/>
    <m/>
    <s v="no"/>
    <m/>
  </r>
  <r>
    <s v="Cf5602"/>
    <x v="0"/>
    <x v="0"/>
    <x v="0"/>
    <x v="10"/>
    <x v="5"/>
    <x v="3"/>
    <x v="0"/>
    <x v="1"/>
    <x v="72"/>
    <x v="4"/>
    <m/>
    <s v="scale orientation"/>
    <s v="no"/>
    <m/>
  </r>
  <r>
    <s v="Cf5603"/>
    <x v="1"/>
    <x v="1"/>
    <x v="0"/>
    <x v="7"/>
    <x v="18"/>
    <x v="5"/>
    <x v="0"/>
    <x v="0"/>
    <x v="110"/>
    <x v="2"/>
    <m/>
    <m/>
    <s v="no"/>
    <m/>
  </r>
  <r>
    <s v="Cf5604"/>
    <x v="0"/>
    <x v="0"/>
    <x v="0"/>
    <x v="5"/>
    <x v="5"/>
    <x v="5"/>
    <x v="1"/>
    <x v="0"/>
    <x v="111"/>
    <x v="2"/>
    <m/>
    <m/>
    <s v="no"/>
    <m/>
  </r>
  <r>
    <s v="Cf5605"/>
    <x v="1"/>
    <x v="1"/>
    <x v="0"/>
    <x v="6"/>
    <x v="14"/>
    <x v="4"/>
    <x v="1"/>
    <x v="1"/>
    <x v="44"/>
    <x v="4"/>
    <s v="Gyrolepis"/>
    <m/>
    <s v="no"/>
    <m/>
  </r>
  <r>
    <s v="Cf5606"/>
    <x v="1"/>
    <x v="1"/>
    <x v="0"/>
    <x v="6"/>
    <x v="9"/>
    <x v="4"/>
    <x v="1"/>
    <x v="1"/>
    <x v="45"/>
    <x v="2"/>
    <m/>
    <m/>
    <s v="no"/>
    <m/>
  </r>
  <r>
    <s v="Cf5607"/>
    <x v="4"/>
    <x v="3"/>
    <x v="0"/>
    <x v="8"/>
    <x v="9"/>
    <x v="5"/>
    <x v="1"/>
    <x v="0"/>
    <x v="2"/>
    <x v="2"/>
    <m/>
    <m/>
    <s v="no"/>
    <m/>
  </r>
  <r>
    <s v="Cf5608"/>
    <x v="1"/>
    <x v="1"/>
    <x v="0"/>
    <x v="8"/>
    <x v="17"/>
    <x v="5"/>
    <x v="0"/>
    <x v="1"/>
    <x v="72"/>
    <x v="1"/>
    <m/>
    <m/>
    <s v="no"/>
    <m/>
  </r>
  <r>
    <s v="Cf15490"/>
    <x v="1"/>
    <x v="1"/>
    <x v="0"/>
    <x v="1"/>
    <x v="1"/>
    <x v="2"/>
    <x v="0"/>
    <x v="1"/>
    <x v="45"/>
    <x v="1"/>
    <s v="Gyrolepis"/>
    <m/>
    <s v="no"/>
    <m/>
  </r>
  <r>
    <s v="Cf15501"/>
    <x v="0"/>
    <x v="0"/>
    <x v="0"/>
    <x v="10"/>
    <x v="24"/>
    <x v="0"/>
    <x v="1"/>
    <x v="1"/>
    <x v="112"/>
    <x v="2"/>
    <m/>
    <m/>
    <s v="no"/>
    <m/>
  </r>
  <r>
    <s v="Cf15502"/>
    <x v="1"/>
    <x v="1"/>
    <x v="0"/>
    <x v="16"/>
    <x v="5"/>
    <x v="2"/>
    <x v="1"/>
    <x v="1"/>
    <x v="72"/>
    <x v="2"/>
    <m/>
    <m/>
    <s v="no"/>
    <m/>
  </r>
  <r>
    <s v="Cf15503"/>
    <x v="0"/>
    <x v="0"/>
    <x v="0"/>
    <x v="17"/>
    <x v="4"/>
    <x v="0"/>
    <x v="0"/>
    <x v="0"/>
    <x v="113"/>
    <x v="2"/>
    <m/>
    <m/>
    <s v="no"/>
    <m/>
  </r>
  <r>
    <s v="Cf15504"/>
    <x v="8"/>
    <x v="9"/>
    <x v="0"/>
    <x v="4"/>
    <x v="9"/>
    <x v="2"/>
    <x v="0"/>
    <x v="1"/>
    <x v="114"/>
    <x v="2"/>
    <m/>
    <m/>
    <s v="no"/>
    <m/>
  </r>
  <r>
    <s v="Cf15505"/>
    <x v="2"/>
    <x v="2"/>
    <x v="0"/>
    <x v="1"/>
    <x v="6"/>
    <x v="0"/>
    <x v="0"/>
    <x v="0"/>
    <x v="115"/>
    <x v="2"/>
    <m/>
    <m/>
    <s v="no"/>
    <m/>
  </r>
  <r>
    <s v="Cf15506"/>
    <x v="1"/>
    <x v="1"/>
    <x v="0"/>
    <x v="16"/>
    <x v="9"/>
    <x v="2"/>
    <x v="1"/>
    <x v="1"/>
    <x v="116"/>
    <x v="2"/>
    <m/>
    <m/>
    <s v="no"/>
    <m/>
  </r>
  <r>
    <s v="Cf15507"/>
    <x v="9"/>
    <x v="0"/>
    <x v="0"/>
    <x v="5"/>
    <x v="8"/>
    <x v="0"/>
    <x v="1"/>
    <x v="1"/>
    <x v="117"/>
    <x v="2"/>
    <m/>
    <m/>
    <s v="no"/>
    <m/>
  </r>
  <r>
    <s v="Cf15508"/>
    <x v="1"/>
    <x v="1"/>
    <x v="0"/>
    <x v="17"/>
    <x v="8"/>
    <x v="5"/>
    <x v="1"/>
    <x v="0"/>
    <x v="118"/>
    <x v="2"/>
    <m/>
    <m/>
    <s v="no"/>
    <m/>
  </r>
  <r>
    <s v="Cf15509"/>
    <x v="1"/>
    <x v="1"/>
    <x v="0"/>
    <x v="3"/>
    <x v="7"/>
    <x v="4"/>
    <x v="1"/>
    <x v="0"/>
    <x v="119"/>
    <x v="2"/>
    <m/>
    <m/>
    <s v="no"/>
    <m/>
  </r>
  <r>
    <s v="Cf15510"/>
    <x v="1"/>
    <x v="13"/>
    <x v="0"/>
    <x v="3"/>
    <x v="12"/>
    <x v="5"/>
    <x v="0"/>
    <x v="0"/>
    <x v="120"/>
    <x v="2"/>
    <m/>
    <m/>
    <s v="no"/>
    <m/>
  </r>
  <r>
    <s v="Cf15511"/>
    <x v="0"/>
    <x v="0"/>
    <x v="0"/>
    <x v="3"/>
    <x v="12"/>
    <x v="5"/>
    <x v="0"/>
    <x v="1"/>
    <x v="114"/>
    <x v="1"/>
    <s v="Gyrolepis"/>
    <m/>
    <s v="no"/>
    <m/>
  </r>
  <r>
    <s v="Cf15512"/>
    <x v="4"/>
    <x v="3"/>
    <x v="0"/>
    <x v="3"/>
    <x v="12"/>
    <x v="5"/>
    <x v="1"/>
    <x v="0"/>
    <x v="121"/>
    <x v="2"/>
    <m/>
    <m/>
    <s v="no"/>
    <m/>
  </r>
  <r>
    <s v="Cf15513"/>
    <x v="8"/>
    <x v="9"/>
    <x v="0"/>
    <x v="1"/>
    <x v="13"/>
    <x v="2"/>
    <x v="0"/>
    <x v="1"/>
    <x v="122"/>
    <x v="1"/>
    <m/>
    <s v="one big scale, got a picture"/>
    <s v="no"/>
    <m/>
  </r>
  <r>
    <s v="Cf15514"/>
    <x v="1"/>
    <x v="1"/>
    <x v="0"/>
    <x v="5"/>
    <x v="13"/>
    <x v="2"/>
    <x v="1"/>
    <x v="1"/>
    <x v="72"/>
    <x v="1"/>
    <m/>
    <m/>
    <s v="no"/>
    <m/>
  </r>
  <r>
    <s v="Cf15515"/>
    <x v="1"/>
    <x v="13"/>
    <x v="0"/>
    <x v="4"/>
    <x v="10"/>
    <x v="0"/>
    <x v="0"/>
    <x v="0"/>
    <x v="123"/>
    <x v="4"/>
    <m/>
    <m/>
    <s v="no"/>
    <m/>
  </r>
  <r>
    <s v="Cf15516"/>
    <x v="1"/>
    <x v="13"/>
    <x v="0"/>
    <x v="1"/>
    <x v="10"/>
    <x v="0"/>
    <x v="0"/>
    <x v="0"/>
    <x v="124"/>
    <x v="2"/>
    <m/>
    <m/>
    <s v="no"/>
    <m/>
  </r>
  <r>
    <s v="Cf15517"/>
    <x v="0"/>
    <x v="0"/>
    <x v="0"/>
    <x v="5"/>
    <x v="12"/>
    <x v="5"/>
    <x v="0"/>
    <x v="0"/>
    <x v="71"/>
    <x v="1"/>
    <m/>
    <m/>
    <s v="no"/>
    <m/>
  </r>
  <r>
    <s v="Cf15518"/>
    <x v="9"/>
    <x v="0"/>
    <x v="0"/>
    <x v="7"/>
    <x v="8"/>
    <x v="0"/>
    <x v="1"/>
    <x v="1"/>
    <x v="125"/>
    <x v="3"/>
    <m/>
    <m/>
    <s v="no"/>
    <m/>
  </r>
  <r>
    <s v="Cf15519"/>
    <x v="2"/>
    <x v="2"/>
    <x v="0"/>
    <x v="10"/>
    <x v="8"/>
    <x v="4"/>
    <x v="0"/>
    <x v="0"/>
    <x v="126"/>
    <x v="2"/>
    <m/>
    <m/>
    <s v="no"/>
    <m/>
  </r>
  <r>
    <s v="Cf15520"/>
    <x v="1"/>
    <x v="1"/>
    <x v="0"/>
    <x v="5"/>
    <x v="5"/>
    <x v="2"/>
    <x v="0"/>
    <x v="1"/>
    <x v="127"/>
    <x v="2"/>
    <m/>
    <m/>
    <s v="no"/>
    <m/>
  </r>
  <r>
    <s v="Cf15521"/>
    <x v="8"/>
    <x v="9"/>
    <x v="0"/>
    <x v="5"/>
    <x v="10"/>
    <x v="0"/>
    <x v="1"/>
    <x v="1"/>
    <x v="128"/>
    <x v="2"/>
    <m/>
    <m/>
    <s v="no"/>
    <m/>
  </r>
  <r>
    <s v="Cf15522"/>
    <x v="4"/>
    <x v="3"/>
    <x v="0"/>
    <x v="10"/>
    <x v="1"/>
    <x v="3"/>
    <x v="1"/>
    <x v="0"/>
    <x v="129"/>
    <x v="2"/>
    <m/>
    <m/>
    <s v="no"/>
    <m/>
  </r>
  <r>
    <s v="Cf15523"/>
    <x v="1"/>
    <x v="1"/>
    <x v="0"/>
    <x v="7"/>
    <x v="1"/>
    <x v="4"/>
    <x v="1"/>
    <x v="0"/>
    <x v="130"/>
    <x v="3"/>
    <m/>
    <s v="scale orientation"/>
    <s v="no"/>
    <m/>
  </r>
  <r>
    <s v="Cf15524"/>
    <x v="1"/>
    <x v="1"/>
    <x v="0"/>
    <x v="5"/>
    <x v="9"/>
    <x v="3"/>
    <x v="0"/>
    <x v="0"/>
    <x v="130"/>
    <x v="1"/>
    <m/>
    <m/>
    <s v="no"/>
    <m/>
  </r>
  <r>
    <s v="Cf15525"/>
    <x v="1"/>
    <x v="1"/>
    <x v="0"/>
    <x v="5"/>
    <x v="14"/>
    <x v="0"/>
    <x v="0"/>
    <x v="1"/>
    <x v="72"/>
    <x v="1"/>
    <s v="Gyrolepis"/>
    <m/>
    <s v="no"/>
    <m/>
  </r>
  <r>
    <s v="Cf15526"/>
    <x v="4"/>
    <x v="3"/>
    <x v="0"/>
    <x v="1"/>
    <x v="10"/>
    <x v="3"/>
    <x v="1"/>
    <x v="0"/>
    <x v="2"/>
    <x v="2"/>
    <m/>
    <m/>
    <s v="no"/>
    <m/>
  </r>
  <r>
    <s v="Cf15527"/>
    <x v="1"/>
    <x v="1"/>
    <x v="0"/>
    <x v="5"/>
    <x v="10"/>
    <x v="3"/>
    <x v="0"/>
    <x v="0"/>
    <x v="131"/>
    <x v="2"/>
    <m/>
    <m/>
    <s v="no"/>
    <m/>
  </r>
  <r>
    <s v="Cf15528"/>
    <x v="1"/>
    <x v="1"/>
    <x v="0"/>
    <x v="1"/>
    <x v="9"/>
    <x v="4"/>
    <x v="0"/>
    <x v="1"/>
    <x v="132"/>
    <x v="4"/>
    <m/>
    <s v="encore cette grosse écaille jcp si c'est bien Gyrolepis"/>
    <s v="no"/>
    <m/>
  </r>
  <r>
    <s v="Cf15529"/>
    <x v="4"/>
    <x v="3"/>
    <x v="0"/>
    <x v="5"/>
    <x v="10"/>
    <x v="3"/>
    <x v="1"/>
    <x v="0"/>
    <x v="133"/>
    <x v="2"/>
    <m/>
    <m/>
    <s v="no"/>
    <m/>
  </r>
  <r>
    <s v="Cf15530"/>
    <x v="1"/>
    <x v="1"/>
    <x v="0"/>
    <x v="5"/>
    <x v="13"/>
    <x v="3"/>
    <x v="1"/>
    <x v="1"/>
    <x v="72"/>
    <x v="1"/>
    <m/>
    <s v="scale orientation"/>
    <s v="no"/>
    <m/>
  </r>
  <r>
    <s v="Cf15531"/>
    <x v="9"/>
    <x v="0"/>
    <x v="0"/>
    <x v="7"/>
    <x v="14"/>
    <x v="5"/>
    <x v="0"/>
    <x v="0"/>
    <x v="134"/>
    <x v="2"/>
    <m/>
    <m/>
    <s v="no"/>
    <m/>
  </r>
  <r>
    <s v="Cf15532"/>
    <x v="4"/>
    <x v="3"/>
    <x v="0"/>
    <x v="5"/>
    <x v="5"/>
    <x v="1"/>
    <x v="0"/>
    <x v="1"/>
    <x v="135"/>
    <x v="2"/>
    <m/>
    <m/>
    <s v="no"/>
    <m/>
  </r>
  <r>
    <s v="Cf15533"/>
    <x v="1"/>
    <x v="1"/>
    <x v="0"/>
    <x v="7"/>
    <x v="13"/>
    <x v="0"/>
    <x v="1"/>
    <x v="1"/>
    <x v="45"/>
    <x v="2"/>
    <m/>
    <m/>
    <s v="no"/>
    <m/>
  </r>
  <r>
    <s v="Cf15534"/>
    <x v="0"/>
    <x v="0"/>
    <x v="0"/>
    <x v="6"/>
    <x v="13"/>
    <x v="5"/>
    <x v="0"/>
    <x v="1"/>
    <x v="136"/>
    <x v="1"/>
    <m/>
    <m/>
    <s v="no"/>
    <m/>
  </r>
  <r>
    <s v="Cf15535"/>
    <x v="8"/>
    <x v="9"/>
    <x v="0"/>
    <x v="2"/>
    <x v="2"/>
    <x v="2"/>
    <x v="1"/>
    <x v="1"/>
    <x v="137"/>
    <x v="1"/>
    <m/>
    <m/>
    <s v="no"/>
    <m/>
  </r>
  <r>
    <s v="Cf15536"/>
    <x v="8"/>
    <x v="9"/>
    <x v="0"/>
    <x v="2"/>
    <x v="2"/>
    <x v="2"/>
    <x v="0"/>
    <x v="1"/>
    <x v="2"/>
    <x v="1"/>
    <m/>
    <m/>
    <s v="no"/>
    <m/>
  </r>
  <r>
    <s v="Cf15537"/>
    <x v="0"/>
    <x v="0"/>
    <x v="0"/>
    <x v="6"/>
    <x v="13"/>
    <x v="0"/>
    <x v="1"/>
    <x v="1"/>
    <x v="72"/>
    <x v="6"/>
    <m/>
    <s v="got a picture too"/>
    <s v="no"/>
    <m/>
  </r>
  <r>
    <s v="Cf15538"/>
    <x v="1"/>
    <x v="13"/>
    <x v="0"/>
    <x v="8"/>
    <x v="15"/>
    <x v="3"/>
    <x v="1"/>
    <x v="0"/>
    <x v="2"/>
    <x v="2"/>
    <m/>
    <m/>
    <s v="no"/>
    <m/>
  </r>
  <r>
    <s v="Cf15539"/>
    <x v="1"/>
    <x v="13"/>
    <x v="0"/>
    <x v="5"/>
    <x v="9"/>
    <x v="3"/>
    <x v="0"/>
    <x v="0"/>
    <x v="57"/>
    <x v="2"/>
    <m/>
    <m/>
    <s v="no"/>
    <m/>
  </r>
  <r>
    <s v="Cf15540"/>
    <x v="1"/>
    <x v="1"/>
    <x v="0"/>
    <x v="8"/>
    <x v="13"/>
    <x v="5"/>
    <x v="1"/>
    <x v="1"/>
    <x v="45"/>
    <x v="1"/>
    <m/>
    <m/>
    <s v="no"/>
    <m/>
  </r>
  <r>
    <s v="Cf15541"/>
    <x v="8"/>
    <x v="9"/>
    <x v="0"/>
    <x v="2"/>
    <x v="2"/>
    <x v="4"/>
    <x v="1"/>
    <x v="1"/>
    <x v="138"/>
    <x v="1"/>
    <m/>
    <m/>
    <s v="no"/>
    <m/>
  </r>
  <r>
    <s v="Cf15542"/>
    <x v="1"/>
    <x v="13"/>
    <x v="0"/>
    <x v="6"/>
    <x v="17"/>
    <x v="0"/>
    <x v="1"/>
    <x v="0"/>
    <x v="43"/>
    <x v="2"/>
    <m/>
    <m/>
    <s v="no"/>
    <m/>
  </r>
  <r>
    <s v="Cf9697"/>
    <x v="4"/>
    <x v="3"/>
    <x v="0"/>
    <x v="5"/>
    <x v="9"/>
    <x v="5"/>
    <x v="0"/>
    <x v="0"/>
    <x v="120"/>
    <x v="1"/>
    <m/>
    <m/>
    <m/>
    <m/>
  </r>
  <r>
    <s v="Cf9702"/>
    <x v="2"/>
    <x v="2"/>
    <x v="0"/>
    <x v="0"/>
    <x v="30"/>
    <x v="0"/>
    <x v="0"/>
    <x v="0"/>
    <x v="139"/>
    <x v="1"/>
    <m/>
    <s v="got a picture"/>
    <s v="maybe"/>
    <m/>
  </r>
  <r>
    <s v="Cf9704"/>
    <x v="2"/>
    <x v="2"/>
    <x v="0"/>
    <x v="17"/>
    <x v="8"/>
    <x v="0"/>
    <x v="0"/>
    <x v="0"/>
    <x v="140"/>
    <x v="1"/>
    <m/>
    <m/>
    <s v="no"/>
    <m/>
  </r>
  <r>
    <m/>
    <x v="0"/>
    <x v="0"/>
    <x v="0"/>
    <x v="19"/>
    <x v="29"/>
    <x v="5"/>
    <x v="0"/>
    <x v="0"/>
    <x v="141"/>
    <x v="6"/>
    <m/>
    <m/>
    <m/>
    <m/>
  </r>
  <r>
    <s v="Cf9691"/>
    <x v="0"/>
    <x v="0"/>
    <x v="0"/>
    <x v="3"/>
    <x v="15"/>
    <x v="5"/>
    <x v="0"/>
    <x v="0"/>
    <x v="130"/>
    <x v="3"/>
    <s v="Gyrolepis x"/>
    <s v="x3"/>
    <s v="Emily took a picture "/>
    <m/>
  </r>
  <r>
    <s v="Cf9690"/>
    <x v="1"/>
    <x v="1"/>
    <x v="0"/>
    <x v="5"/>
    <x v="8"/>
    <x v="5"/>
    <x v="1"/>
    <x v="0"/>
    <x v="63"/>
    <x v="4"/>
    <m/>
    <m/>
    <s v="no"/>
    <m/>
  </r>
  <r>
    <s v="Cf9662"/>
    <x v="0"/>
    <x v="0"/>
    <x v="0"/>
    <x v="18"/>
    <x v="31"/>
    <x v="0"/>
    <x v="0"/>
    <x v="0"/>
    <x v="142"/>
    <x v="1"/>
    <m/>
    <m/>
    <s v="no"/>
    <m/>
  </r>
  <r>
    <s v="Cf9663"/>
    <x v="0"/>
    <x v="0"/>
    <x v="0"/>
    <x v="20"/>
    <x v="3"/>
    <x v="2"/>
    <x v="0"/>
    <x v="0"/>
    <x v="143"/>
    <x v="1"/>
    <m/>
    <m/>
    <s v="no"/>
    <m/>
  </r>
  <r>
    <s v="Cf9664"/>
    <x v="0"/>
    <x v="0"/>
    <x v="0"/>
    <x v="16"/>
    <x v="18"/>
    <x v="3"/>
    <x v="0"/>
    <x v="1"/>
    <x v="144"/>
    <x v="2"/>
    <m/>
    <m/>
    <s v="no"/>
    <m/>
  </r>
  <r>
    <s v="Cf9665"/>
    <x v="0"/>
    <x v="0"/>
    <x v="0"/>
    <x v="4"/>
    <x v="11"/>
    <x v="0"/>
    <x v="1"/>
    <x v="1"/>
    <x v="145"/>
    <x v="2"/>
    <m/>
    <m/>
    <s v="no"/>
    <m/>
  </r>
  <r>
    <s v="Cf9666"/>
    <x v="0"/>
    <x v="0"/>
    <x v="0"/>
    <x v="4"/>
    <x v="5"/>
    <x v="2"/>
    <x v="0"/>
    <x v="1"/>
    <x v="146"/>
    <x v="2"/>
    <m/>
    <m/>
    <s v="no"/>
    <m/>
  </r>
  <r>
    <s v="Cf9667"/>
    <x v="0"/>
    <x v="0"/>
    <x v="0"/>
    <x v="10"/>
    <x v="4"/>
    <x v="2"/>
    <x v="1"/>
    <x v="0"/>
    <x v="147"/>
    <x v="1"/>
    <m/>
    <m/>
    <s v="no"/>
    <m/>
  </r>
  <r>
    <s v="Cf9668"/>
    <x v="0"/>
    <x v="0"/>
    <x v="0"/>
    <x v="10"/>
    <x v="1"/>
    <x v="0"/>
    <x v="1"/>
    <x v="1"/>
    <x v="148"/>
    <x v="2"/>
    <m/>
    <m/>
    <s v="no"/>
    <m/>
  </r>
  <r>
    <s v="Cf9669"/>
    <x v="3"/>
    <x v="0"/>
    <x v="0"/>
    <x v="1"/>
    <x v="11"/>
    <x v="5"/>
    <x v="1"/>
    <x v="0"/>
    <x v="149"/>
    <x v="2"/>
    <m/>
    <m/>
    <s v="no"/>
    <m/>
  </r>
  <r>
    <s v="Cf9670"/>
    <x v="1"/>
    <x v="1"/>
    <x v="0"/>
    <x v="5"/>
    <x v="27"/>
    <x v="0"/>
    <x v="1"/>
    <x v="0"/>
    <x v="64"/>
    <x v="3"/>
    <s v="Gyrolepis"/>
    <m/>
    <s v="no"/>
    <m/>
  </r>
  <r>
    <s v="Cf9671"/>
    <x v="0"/>
    <x v="0"/>
    <x v="0"/>
    <x v="3"/>
    <x v="1"/>
    <x v="0"/>
    <x v="1"/>
    <x v="1"/>
    <x v="150"/>
    <x v="2"/>
    <m/>
    <m/>
    <s v="no"/>
    <m/>
  </r>
  <r>
    <s v="Cf9672"/>
    <x v="0"/>
    <x v="0"/>
    <x v="0"/>
    <x v="3"/>
    <x v="8"/>
    <x v="2"/>
    <x v="0"/>
    <x v="0"/>
    <x v="151"/>
    <x v="1"/>
    <m/>
    <m/>
    <s v="no"/>
    <m/>
  </r>
  <r>
    <s v="Cf9673"/>
    <x v="0"/>
    <x v="0"/>
    <x v="0"/>
    <x v="10"/>
    <x v="1"/>
    <x v="2"/>
    <x v="1"/>
    <x v="0"/>
    <x v="152"/>
    <x v="2"/>
    <m/>
    <m/>
    <s v="no"/>
    <m/>
  </r>
  <r>
    <s v="Cf9674"/>
    <x v="8"/>
    <x v="9"/>
    <x v="0"/>
    <x v="17"/>
    <x v="13"/>
    <x v="4"/>
    <x v="0"/>
    <x v="1"/>
    <x v="153"/>
    <x v="2"/>
    <m/>
    <m/>
    <s v="no"/>
    <m/>
  </r>
  <r>
    <s v="Cf9675"/>
    <x v="0"/>
    <x v="0"/>
    <x v="0"/>
    <x v="1"/>
    <x v="14"/>
    <x v="0"/>
    <x v="0"/>
    <x v="0"/>
    <x v="154"/>
    <x v="1"/>
    <m/>
    <m/>
    <s v="no"/>
    <m/>
  </r>
  <r>
    <s v="Cf9676"/>
    <x v="1"/>
    <x v="1"/>
    <x v="0"/>
    <x v="7"/>
    <x v="11"/>
    <x v="2"/>
    <x v="1"/>
    <x v="0"/>
    <x v="130"/>
    <x v="1"/>
    <m/>
    <m/>
    <s v="no"/>
    <m/>
  </r>
  <r>
    <s v="Cf9677"/>
    <x v="0"/>
    <x v="0"/>
    <x v="0"/>
    <x v="7"/>
    <x v="14"/>
    <x v="2"/>
    <x v="1"/>
    <x v="1"/>
    <x v="155"/>
    <x v="4"/>
    <s v="Gyrolepis"/>
    <m/>
    <s v="no"/>
    <m/>
  </r>
  <r>
    <m/>
    <x v="0"/>
    <x v="0"/>
    <x v="0"/>
    <x v="19"/>
    <x v="29"/>
    <x v="2"/>
    <x v="1"/>
    <x v="1"/>
    <x v="68"/>
    <x v="6"/>
    <s v="maybe Sargodon tomicus ? "/>
    <m/>
    <m/>
    <m/>
  </r>
  <r>
    <s v="Cf9678"/>
    <x v="0"/>
    <x v="0"/>
    <x v="0"/>
    <x v="5"/>
    <x v="10"/>
    <x v="2"/>
    <x v="1"/>
    <x v="1"/>
    <x v="156"/>
    <x v="2"/>
    <m/>
    <m/>
    <s v="no"/>
    <m/>
  </r>
  <r>
    <s v="Cf9679"/>
    <x v="0"/>
    <x v="0"/>
    <x v="0"/>
    <x v="7"/>
    <x v="8"/>
    <x v="5"/>
    <x v="1"/>
    <x v="0"/>
    <x v="157"/>
    <x v="3"/>
    <m/>
    <m/>
    <s v="no"/>
    <m/>
  </r>
  <r>
    <s v="Cf9680"/>
    <x v="1"/>
    <x v="13"/>
    <x v="0"/>
    <x v="3"/>
    <x v="12"/>
    <x v="2"/>
    <x v="0"/>
    <x v="0"/>
    <x v="120"/>
    <x v="1"/>
    <m/>
    <m/>
    <s v="no"/>
    <m/>
  </r>
  <r>
    <s v="Cf9681"/>
    <x v="1"/>
    <x v="1"/>
    <x v="0"/>
    <x v="7"/>
    <x v="12"/>
    <x v="4"/>
    <x v="1"/>
    <x v="0"/>
    <x v="130"/>
    <x v="2"/>
    <m/>
    <m/>
    <s v="no"/>
    <m/>
  </r>
  <r>
    <s v="Cf9682"/>
    <x v="1"/>
    <x v="1"/>
    <x v="0"/>
    <x v="5"/>
    <x v="10"/>
    <x v="5"/>
    <x v="1"/>
    <x v="0"/>
    <x v="158"/>
    <x v="2"/>
    <m/>
    <m/>
    <s v="no"/>
    <m/>
  </r>
  <r>
    <s v="Cf9683"/>
    <x v="9"/>
    <x v="0"/>
    <x v="0"/>
    <x v="5"/>
    <x v="7"/>
    <x v="3"/>
    <x v="1"/>
    <x v="0"/>
    <x v="159"/>
    <x v="4"/>
    <m/>
    <m/>
    <s v="no"/>
    <m/>
  </r>
  <r>
    <s v="Cf9684"/>
    <x v="9"/>
    <x v="0"/>
    <x v="0"/>
    <x v="5"/>
    <x v="1"/>
    <x v="4"/>
    <x v="0"/>
    <x v="1"/>
    <x v="145"/>
    <x v="3"/>
    <m/>
    <s v="scale orientation"/>
    <s v="no"/>
    <m/>
  </r>
  <r>
    <s v="Cf9685"/>
    <x v="0"/>
    <x v="0"/>
    <x v="0"/>
    <x v="10"/>
    <x v="14"/>
    <x v="2"/>
    <x v="0"/>
    <x v="1"/>
    <x v="160"/>
    <x v="4"/>
    <m/>
    <m/>
    <s v="no"/>
    <m/>
  </r>
  <r>
    <s v="Cf9686"/>
    <x v="8"/>
    <x v="9"/>
    <x v="0"/>
    <x v="10"/>
    <x v="10"/>
    <x v="2"/>
    <x v="1"/>
    <x v="1"/>
    <x v="161"/>
    <x v="1"/>
    <m/>
    <m/>
    <s v="no"/>
    <m/>
  </r>
  <r>
    <s v="Cf9687"/>
    <x v="0"/>
    <x v="0"/>
    <x v="0"/>
    <x v="3"/>
    <x v="9"/>
    <x v="3"/>
    <x v="1"/>
    <x v="1"/>
    <x v="162"/>
    <x v="1"/>
    <m/>
    <m/>
    <s v="no"/>
    <m/>
  </r>
  <r>
    <s v="Cf9688"/>
    <x v="1"/>
    <x v="1"/>
    <x v="0"/>
    <x v="10"/>
    <x v="10"/>
    <x v="0"/>
    <x v="1"/>
    <x v="0"/>
    <x v="163"/>
    <x v="2"/>
    <m/>
    <m/>
    <s v="no"/>
    <m/>
  </r>
  <r>
    <s v="Cf9689"/>
    <x v="0"/>
    <x v="0"/>
    <x v="0"/>
    <x v="6"/>
    <x v="5"/>
    <x v="4"/>
    <x v="1"/>
    <x v="0"/>
    <x v="164"/>
    <x v="2"/>
    <m/>
    <m/>
    <s v="no"/>
    <m/>
  </r>
  <r>
    <s v="Cf9690"/>
    <x v="0"/>
    <x v="0"/>
    <x v="0"/>
    <x v="3"/>
    <x v="15"/>
    <x v="2"/>
    <x v="0"/>
    <x v="1"/>
    <x v="45"/>
    <x v="1"/>
    <m/>
    <m/>
    <s v="no"/>
    <m/>
  </r>
  <r>
    <s v="Cf9691"/>
    <x v="2"/>
    <x v="2"/>
    <x v="0"/>
    <x v="3"/>
    <x v="5"/>
    <x v="0"/>
    <x v="0"/>
    <x v="0"/>
    <x v="165"/>
    <x v="2"/>
    <m/>
    <m/>
    <s v="no"/>
    <m/>
  </r>
  <r>
    <s v="Cf9692"/>
    <x v="8"/>
    <x v="9"/>
    <x v="0"/>
    <x v="8"/>
    <x v="13"/>
    <x v="6"/>
    <x v="1"/>
    <x v="1"/>
    <x v="166"/>
    <x v="2"/>
    <m/>
    <m/>
    <s v="no"/>
    <m/>
  </r>
  <r>
    <s v="Cf9693"/>
    <x v="0"/>
    <x v="0"/>
    <x v="0"/>
    <x v="1"/>
    <x v="5"/>
    <x v="0"/>
    <x v="0"/>
    <x v="0"/>
    <x v="167"/>
    <x v="1"/>
    <m/>
    <m/>
    <s v="no"/>
    <m/>
  </r>
  <r>
    <s v="Cf9694"/>
    <x v="2"/>
    <x v="2"/>
    <x v="0"/>
    <x v="1"/>
    <x v="5"/>
    <x v="0"/>
    <x v="0"/>
    <x v="0"/>
    <x v="168"/>
    <x v="2"/>
    <m/>
    <m/>
    <s v="no"/>
    <m/>
  </r>
  <r>
    <s v="Cf9695"/>
    <x v="1"/>
    <x v="13"/>
    <x v="0"/>
    <x v="5"/>
    <x v="17"/>
    <x v="0"/>
    <x v="1"/>
    <x v="1"/>
    <x v="169"/>
    <x v="2"/>
    <m/>
    <m/>
    <s v="no"/>
    <m/>
  </r>
  <r>
    <s v="Cf9696"/>
    <x v="1"/>
    <x v="1"/>
    <x v="0"/>
    <x v="7"/>
    <x v="13"/>
    <x v="5"/>
    <x v="1"/>
    <x v="1"/>
    <x v="162"/>
    <x v="2"/>
    <m/>
    <m/>
    <s v="no"/>
    <m/>
  </r>
  <r>
    <s v="Cf9697"/>
    <x v="1"/>
    <x v="1"/>
    <x v="0"/>
    <x v="5"/>
    <x v="14"/>
    <x v="3"/>
    <x v="0"/>
    <x v="0"/>
    <x v="130"/>
    <x v="2"/>
    <m/>
    <m/>
    <s v="no"/>
    <m/>
  </r>
  <r>
    <s v="Cf9698"/>
    <x v="1"/>
    <x v="1"/>
    <x v="0"/>
    <x v="7"/>
    <x v="12"/>
    <x v="3"/>
    <x v="1"/>
    <x v="1"/>
    <x v="162"/>
    <x v="2"/>
    <m/>
    <m/>
    <s v="no"/>
    <m/>
  </r>
  <r>
    <s v="Cf9699"/>
    <x v="13"/>
    <x v="1"/>
    <x v="0"/>
    <x v="6"/>
    <x v="9"/>
    <x v="4"/>
    <x v="1"/>
    <x v="0"/>
    <x v="170"/>
    <x v="2"/>
    <m/>
    <m/>
    <s v="no"/>
    <m/>
  </r>
  <r>
    <s v="Cf9700"/>
    <x v="1"/>
    <x v="13"/>
    <x v="0"/>
    <x v="7"/>
    <x v="17"/>
    <x v="4"/>
    <x v="1"/>
    <x v="0"/>
    <x v="171"/>
    <x v="1"/>
    <m/>
    <m/>
    <s v="no"/>
    <m/>
  </r>
  <r>
    <s v="Cf9701"/>
    <x v="2"/>
    <x v="2"/>
    <x v="0"/>
    <x v="7"/>
    <x v="9"/>
    <x v="4"/>
    <x v="0"/>
    <x v="0"/>
    <x v="126"/>
    <x v="1"/>
    <m/>
    <m/>
    <s v="no"/>
    <m/>
  </r>
  <r>
    <s v="Cf9702"/>
    <x v="1"/>
    <x v="1"/>
    <x v="0"/>
    <x v="6"/>
    <x v="17"/>
    <x v="5"/>
    <x v="0"/>
    <x v="0"/>
    <x v="172"/>
    <x v="1"/>
    <m/>
    <m/>
    <s v="no"/>
    <m/>
  </r>
  <r>
    <s v="Cf9703"/>
    <x v="8"/>
    <x v="9"/>
    <x v="0"/>
    <x v="2"/>
    <x v="32"/>
    <x v="4"/>
    <x v="0"/>
    <x v="1"/>
    <x v="173"/>
    <x v="4"/>
    <m/>
    <m/>
    <s v="no"/>
    <m/>
  </r>
  <r>
    <s v="Cf9704"/>
    <x v="8"/>
    <x v="9"/>
    <x v="0"/>
    <x v="2"/>
    <x v="32"/>
    <x v="5"/>
    <x v="1"/>
    <x v="1"/>
    <x v="173"/>
    <x v="1"/>
    <m/>
    <m/>
    <s v="no"/>
    <m/>
  </r>
  <r>
    <s v="Cf9705"/>
    <x v="8"/>
    <x v="9"/>
    <x v="0"/>
    <x v="2"/>
    <x v="32"/>
    <x v="3"/>
    <x v="0"/>
    <x v="1"/>
    <x v="173"/>
    <x v="1"/>
    <s v="Gyrolepis"/>
    <m/>
    <s v="no"/>
    <m/>
  </r>
  <r>
    <s v="Cf9706"/>
    <x v="2"/>
    <x v="2"/>
    <x v="0"/>
    <x v="5"/>
    <x v="10"/>
    <x v="5"/>
    <x v="0"/>
    <x v="1"/>
    <x v="45"/>
    <x v="1"/>
    <m/>
    <m/>
    <s v="no"/>
    <m/>
  </r>
  <r>
    <s v="Cf9707"/>
    <x v="4"/>
    <x v="3"/>
    <x v="0"/>
    <x v="7"/>
    <x v="13"/>
    <x v="3"/>
    <x v="1"/>
    <x v="0"/>
    <x v="32"/>
    <x v="2"/>
    <m/>
    <m/>
    <s v="no"/>
    <m/>
  </r>
  <r>
    <s v="Cf9708"/>
    <x v="0"/>
    <x v="0"/>
    <x v="0"/>
    <x v="5"/>
    <x v="9"/>
    <x v="4"/>
    <x v="0"/>
    <x v="1"/>
    <x v="162"/>
    <x v="1"/>
    <s v="Gyrolepis"/>
    <m/>
    <s v="no"/>
    <m/>
  </r>
  <r>
    <s v="Cf9709"/>
    <x v="1"/>
    <x v="1"/>
    <x v="0"/>
    <x v="6"/>
    <x v="14"/>
    <x v="2"/>
    <x v="0"/>
    <x v="0"/>
    <x v="64"/>
    <x v="1"/>
    <m/>
    <m/>
    <s v="no"/>
    <m/>
  </r>
  <r>
    <s v="Cf9716"/>
    <x v="8"/>
    <x v="9"/>
    <x v="0"/>
    <x v="2"/>
    <x v="32"/>
    <x v="0"/>
    <x v="0"/>
    <x v="1"/>
    <x v="173"/>
    <x v="4"/>
    <m/>
    <m/>
    <s v="no"/>
    <m/>
  </r>
  <r>
    <s v="Cf9656"/>
    <x v="2"/>
    <x v="2"/>
    <x v="0"/>
    <x v="21"/>
    <x v="26"/>
    <x v="0"/>
    <x v="0"/>
    <x v="0"/>
    <x v="174"/>
    <x v="1"/>
    <m/>
    <m/>
    <s v="no"/>
    <m/>
  </r>
  <r>
    <s v="Cf9657"/>
    <x v="1"/>
    <x v="1"/>
    <x v="0"/>
    <x v="22"/>
    <x v="33"/>
    <x v="2"/>
    <x v="0"/>
    <x v="0"/>
    <x v="175"/>
    <x v="4"/>
    <m/>
    <m/>
    <s v="no"/>
    <m/>
  </r>
  <r>
    <m/>
    <x v="1"/>
    <x v="1"/>
    <x v="0"/>
    <x v="19"/>
    <x v="29"/>
    <x v="2"/>
    <x v="0"/>
    <x v="0"/>
    <x v="68"/>
    <x v="8"/>
    <s v="Bone"/>
    <s v="9mm long "/>
    <m/>
    <m/>
  </r>
  <r>
    <s v="Cf9658"/>
    <x v="2"/>
    <x v="2"/>
    <x v="0"/>
    <x v="23"/>
    <x v="33"/>
    <x v="2"/>
    <x v="0"/>
    <x v="0"/>
    <x v="176"/>
    <x v="4"/>
    <s v="Gyrolepis"/>
    <m/>
    <s v="no"/>
    <m/>
  </r>
  <r>
    <s v="Cf9659"/>
    <x v="2"/>
    <x v="2"/>
    <x v="0"/>
    <x v="12"/>
    <x v="23"/>
    <x v="0"/>
    <x v="0"/>
    <x v="1"/>
    <x v="177"/>
    <x v="1"/>
    <m/>
    <m/>
    <s v="no"/>
    <m/>
  </r>
  <r>
    <s v="Cf9660"/>
    <x v="2"/>
    <x v="2"/>
    <x v="0"/>
    <x v="16"/>
    <x v="6"/>
    <x v="6"/>
    <x v="1"/>
    <x v="0"/>
    <x v="178"/>
    <x v="2"/>
    <m/>
    <m/>
    <s v="no"/>
    <m/>
  </r>
  <r>
    <s v="Cf9602"/>
    <x v="0"/>
    <x v="0"/>
    <x v="0"/>
    <x v="0"/>
    <x v="19"/>
    <x v="3"/>
    <x v="0"/>
    <x v="1"/>
    <x v="179"/>
    <x v="1"/>
    <m/>
    <m/>
    <s v="no"/>
    <m/>
  </r>
  <r>
    <s v="Cf9603"/>
    <x v="1"/>
    <x v="1"/>
    <x v="0"/>
    <x v="16"/>
    <x v="6"/>
    <x v="3"/>
    <x v="0"/>
    <x v="0"/>
    <x v="180"/>
    <x v="1"/>
    <m/>
    <m/>
    <s v="no"/>
    <m/>
  </r>
  <r>
    <s v="Cf9604"/>
    <x v="4"/>
    <x v="3"/>
    <x v="0"/>
    <x v="13"/>
    <x v="7"/>
    <x v="3"/>
    <x v="0"/>
    <x v="1"/>
    <x v="181"/>
    <x v="2"/>
    <m/>
    <m/>
    <s v="no"/>
    <m/>
  </r>
  <r>
    <s v="Cf9605"/>
    <x v="0"/>
    <x v="0"/>
    <x v="0"/>
    <x v="3"/>
    <x v="8"/>
    <x v="2"/>
    <x v="0"/>
    <x v="0"/>
    <x v="182"/>
    <x v="2"/>
    <m/>
    <m/>
    <s v="no"/>
    <m/>
  </r>
  <r>
    <s v="Cf9606"/>
    <x v="8"/>
    <x v="9"/>
    <x v="0"/>
    <x v="14"/>
    <x v="23"/>
    <x v="2"/>
    <x v="0"/>
    <x v="1"/>
    <x v="183"/>
    <x v="2"/>
    <m/>
    <m/>
    <s v="no"/>
    <m/>
  </r>
  <r>
    <s v="Cf9607"/>
    <x v="1"/>
    <x v="1"/>
    <x v="0"/>
    <x v="5"/>
    <x v="11"/>
    <x v="0"/>
    <x v="1"/>
    <x v="0"/>
    <x v="63"/>
    <x v="2"/>
    <m/>
    <m/>
    <s v="no"/>
    <m/>
  </r>
  <r>
    <s v="Cf9608"/>
    <x v="1"/>
    <x v="1"/>
    <x v="0"/>
    <x v="10"/>
    <x v="1"/>
    <x v="0"/>
    <x v="0"/>
    <x v="1"/>
    <x v="162"/>
    <x v="2"/>
    <m/>
    <m/>
    <s v="no"/>
    <m/>
  </r>
  <r>
    <s v="Cf9609"/>
    <x v="1"/>
    <x v="1"/>
    <x v="0"/>
    <x v="10"/>
    <x v="11"/>
    <x v="0"/>
    <x v="0"/>
    <x v="1"/>
    <x v="162"/>
    <x v="2"/>
    <m/>
    <m/>
    <s v="no"/>
    <m/>
  </r>
  <r>
    <s v="Cf9610"/>
    <x v="1"/>
    <x v="1"/>
    <x v="0"/>
    <x v="7"/>
    <x v="11"/>
    <x v="5"/>
    <x v="0"/>
    <x v="0"/>
    <x v="184"/>
    <x v="1"/>
    <m/>
    <m/>
    <s v="no"/>
    <m/>
  </r>
  <r>
    <s v="Cf9611"/>
    <x v="1"/>
    <x v="1"/>
    <x v="0"/>
    <x v="1"/>
    <x v="5"/>
    <x v="2"/>
    <x v="0"/>
    <x v="1"/>
    <x v="185"/>
    <x v="2"/>
    <m/>
    <m/>
    <s v="no"/>
    <m/>
  </r>
  <r>
    <s v="Cf9612"/>
    <x v="0"/>
    <x v="0"/>
    <x v="0"/>
    <x v="3"/>
    <x v="17"/>
    <x v="5"/>
    <x v="1"/>
    <x v="1"/>
    <x v="186"/>
    <x v="1"/>
    <m/>
    <m/>
    <s v="no"/>
    <m/>
  </r>
  <r>
    <s v="Cf9613"/>
    <x v="9"/>
    <x v="0"/>
    <x v="0"/>
    <x v="5"/>
    <x v="23"/>
    <x v="4"/>
    <x v="0"/>
    <x v="1"/>
    <x v="187"/>
    <x v="4"/>
    <m/>
    <m/>
    <s v="no"/>
    <m/>
  </r>
  <r>
    <s v="Cf9614"/>
    <x v="1"/>
    <x v="1"/>
    <x v="0"/>
    <x v="7"/>
    <x v="10"/>
    <x v="2"/>
    <x v="1"/>
    <x v="1"/>
    <x v="45"/>
    <x v="2"/>
    <m/>
    <m/>
    <s v="no"/>
    <m/>
  </r>
  <r>
    <s v="Cf9615"/>
    <x v="2"/>
    <x v="2"/>
    <x v="0"/>
    <x v="3"/>
    <x v="18"/>
    <x v="2"/>
    <x v="0"/>
    <x v="1"/>
    <x v="188"/>
    <x v="3"/>
    <m/>
    <m/>
    <s v="no"/>
    <m/>
  </r>
  <r>
    <s v="Cf9616"/>
    <x v="2"/>
    <x v="2"/>
    <x v="0"/>
    <x v="10"/>
    <x v="18"/>
    <x v="0"/>
    <x v="0"/>
    <x v="0"/>
    <x v="189"/>
    <x v="1"/>
    <m/>
    <m/>
    <s v="no"/>
    <m/>
  </r>
  <r>
    <s v="Cf9617"/>
    <x v="1"/>
    <x v="1"/>
    <x v="0"/>
    <x v="3"/>
    <x v="13"/>
    <x v="4"/>
    <x v="1"/>
    <x v="0"/>
    <x v="190"/>
    <x v="1"/>
    <m/>
    <m/>
    <s v="no"/>
    <m/>
  </r>
  <r>
    <s v="Cf9618"/>
    <x v="8"/>
    <x v="9"/>
    <x v="0"/>
    <x v="2"/>
    <x v="32"/>
    <x v="4"/>
    <x v="0"/>
    <x v="1"/>
    <x v="173"/>
    <x v="1"/>
    <m/>
    <m/>
    <s v="no"/>
    <m/>
  </r>
  <r>
    <s v="Cf9619"/>
    <x v="4"/>
    <x v="3"/>
    <x v="0"/>
    <x v="3"/>
    <x v="13"/>
    <x v="5"/>
    <x v="0"/>
    <x v="1"/>
    <x v="45"/>
    <x v="1"/>
    <m/>
    <m/>
    <s v="no"/>
    <m/>
  </r>
  <r>
    <s v="Cf9620"/>
    <x v="4"/>
    <x v="3"/>
    <x v="0"/>
    <x v="5"/>
    <x v="12"/>
    <x v="4"/>
    <x v="1"/>
    <x v="0"/>
    <x v="130"/>
    <x v="2"/>
    <m/>
    <m/>
    <s v="no"/>
    <m/>
  </r>
  <r>
    <s v="Cf9621"/>
    <x v="1"/>
    <x v="1"/>
    <x v="0"/>
    <x v="7"/>
    <x v="1"/>
    <x v="5"/>
    <x v="1"/>
    <x v="1"/>
    <x v="155"/>
    <x v="2"/>
    <m/>
    <m/>
    <s v="no"/>
    <m/>
  </r>
  <r>
    <s v="Cf9622"/>
    <x v="0"/>
    <x v="0"/>
    <x v="0"/>
    <x v="1"/>
    <x v="13"/>
    <x v="4"/>
    <x v="1"/>
    <x v="1"/>
    <x v="191"/>
    <x v="1"/>
    <m/>
    <m/>
    <s v="no"/>
    <m/>
  </r>
  <r>
    <s v="Cf9623"/>
    <x v="2"/>
    <x v="2"/>
    <x v="0"/>
    <x v="6"/>
    <x v="13"/>
    <x v="4"/>
    <x v="0"/>
    <x v="0"/>
    <x v="192"/>
    <x v="1"/>
    <m/>
    <m/>
    <s v="no"/>
    <m/>
  </r>
  <r>
    <s v="Cf9624"/>
    <x v="9"/>
    <x v="0"/>
    <x v="0"/>
    <x v="6"/>
    <x v="13"/>
    <x v="4"/>
    <x v="1"/>
    <x v="0"/>
    <x v="193"/>
    <x v="4"/>
    <m/>
    <m/>
    <s v="no"/>
    <m/>
  </r>
  <r>
    <s v="Cf9625"/>
    <x v="8"/>
    <x v="9"/>
    <x v="0"/>
    <x v="1"/>
    <x v="16"/>
    <x v="4"/>
    <x v="1"/>
    <x v="1"/>
    <x v="194"/>
    <x v="2"/>
    <m/>
    <m/>
    <s v="no"/>
    <m/>
  </r>
  <r>
    <s v="Cf9626"/>
    <x v="4"/>
    <x v="3"/>
    <x v="0"/>
    <x v="6"/>
    <x v="13"/>
    <x v="0"/>
    <x v="1"/>
    <x v="0"/>
    <x v="195"/>
    <x v="2"/>
    <m/>
    <m/>
    <s v="no"/>
    <m/>
  </r>
  <r>
    <s v="Cf9627"/>
    <x v="1"/>
    <x v="1"/>
    <x v="0"/>
    <x v="8"/>
    <x v="17"/>
    <x v="0"/>
    <x v="1"/>
    <x v="0"/>
    <x v="196"/>
    <x v="2"/>
    <m/>
    <m/>
    <s v="no"/>
    <m/>
  </r>
  <r>
    <s v="Cf9628"/>
    <x v="2"/>
    <x v="2"/>
    <x v="0"/>
    <x v="2"/>
    <x v="32"/>
    <x v="0"/>
    <x v="1"/>
    <x v="0"/>
    <x v="197"/>
    <x v="2"/>
    <m/>
    <m/>
    <s v="no"/>
    <m/>
  </r>
  <r>
    <s v="Cf9629"/>
    <x v="8"/>
    <x v="9"/>
    <x v="0"/>
    <x v="2"/>
    <x v="32"/>
    <x v="6"/>
    <x v="1"/>
    <x v="1"/>
    <x v="197"/>
    <x v="2"/>
    <m/>
    <m/>
    <s v="no"/>
    <m/>
  </r>
  <r>
    <s v="Cf9630"/>
    <x v="3"/>
    <x v="0"/>
    <x v="0"/>
    <x v="3"/>
    <x v="28"/>
    <x v="7"/>
    <x v="1"/>
    <x v="0"/>
    <x v="198"/>
    <x v="2"/>
    <m/>
    <m/>
    <s v="no"/>
    <m/>
  </r>
  <r>
    <s v="Cf9631 "/>
    <x v="3"/>
    <x v="0"/>
    <x v="0"/>
    <x v="1"/>
    <x v="28"/>
    <x v="5"/>
    <x v="1"/>
    <x v="0"/>
    <x v="199"/>
    <x v="2"/>
    <m/>
    <m/>
    <s v="no"/>
    <m/>
  </r>
  <r>
    <s v="Cf9632"/>
    <x v="1"/>
    <x v="1"/>
    <x v="0"/>
    <x v="16"/>
    <x v="27"/>
    <x v="5"/>
    <x v="0"/>
    <x v="0"/>
    <x v="200"/>
    <x v="2"/>
    <m/>
    <m/>
    <s v="no"/>
    <m/>
  </r>
  <r>
    <s v="Cf9633"/>
    <x v="1"/>
    <x v="1"/>
    <x v="0"/>
    <x v="1"/>
    <x v="18"/>
    <x v="0"/>
    <x v="0"/>
    <x v="1"/>
    <x v="87"/>
    <x v="4"/>
    <m/>
    <m/>
    <s v="no"/>
    <m/>
  </r>
  <r>
    <s v="Cf9634"/>
    <x v="4"/>
    <x v="3"/>
    <x v="0"/>
    <x v="13"/>
    <x v="1"/>
    <x v="3"/>
    <x v="1"/>
    <x v="1"/>
    <x v="201"/>
    <x v="2"/>
    <m/>
    <m/>
    <s v="no"/>
    <m/>
  </r>
  <r>
    <s v="Cf9635"/>
    <x v="0"/>
    <x v="0"/>
    <x v="0"/>
    <x v="10"/>
    <x v="10"/>
    <x v="2"/>
    <x v="1"/>
    <x v="0"/>
    <x v="202"/>
    <x v="2"/>
    <m/>
    <m/>
    <s v="no"/>
    <m/>
  </r>
  <r>
    <s v="Cf9636"/>
    <x v="1"/>
    <x v="1"/>
    <x v="0"/>
    <x v="4"/>
    <x v="8"/>
    <x v="0"/>
    <x v="0"/>
    <x v="0"/>
    <x v="203"/>
    <x v="2"/>
    <m/>
    <m/>
    <s v="no"/>
    <m/>
  </r>
  <r>
    <s v="Cf9637"/>
    <x v="2"/>
    <x v="2"/>
    <x v="0"/>
    <x v="3"/>
    <x v="18"/>
    <x v="3"/>
    <x v="0"/>
    <x v="0"/>
    <x v="204"/>
    <x v="2"/>
    <m/>
    <m/>
    <s v="no"/>
    <m/>
  </r>
  <r>
    <s v="Cf9638"/>
    <x v="9"/>
    <x v="0"/>
    <x v="0"/>
    <x v="5"/>
    <x v="8"/>
    <x v="2"/>
    <x v="1"/>
    <x v="0"/>
    <x v="205"/>
    <x v="1"/>
    <m/>
    <m/>
    <s v="no"/>
    <m/>
  </r>
  <r>
    <s v="Cf9639"/>
    <x v="0"/>
    <x v="0"/>
    <x v="2"/>
    <x v="10"/>
    <x v="8"/>
    <x v="2"/>
    <x v="1"/>
    <x v="0"/>
    <x v="206"/>
    <x v="2"/>
    <m/>
    <m/>
    <s v="no"/>
    <m/>
  </r>
  <r>
    <s v="Cf9640"/>
    <x v="1"/>
    <x v="1"/>
    <x v="0"/>
    <x v="17"/>
    <x v="9"/>
    <x v="2"/>
    <x v="0"/>
    <x v="1"/>
    <x v="207"/>
    <x v="1"/>
    <m/>
    <m/>
    <s v="no"/>
    <m/>
  </r>
  <r>
    <s v="Cf9641"/>
    <x v="4"/>
    <x v="3"/>
    <x v="0"/>
    <x v="1"/>
    <x v="11"/>
    <x v="0"/>
    <x v="0"/>
    <x v="0"/>
    <x v="130"/>
    <x v="6"/>
    <m/>
    <m/>
    <s v="no"/>
    <m/>
  </r>
  <r>
    <s v="Cf9642"/>
    <x v="0"/>
    <x v="0"/>
    <x v="0"/>
    <x v="1"/>
    <x v="1"/>
    <x v="3"/>
    <x v="1"/>
    <x v="0"/>
    <x v="208"/>
    <x v="2"/>
    <m/>
    <m/>
    <s v="no"/>
    <m/>
  </r>
  <r>
    <s v="Cf9643"/>
    <x v="1"/>
    <x v="13"/>
    <x v="0"/>
    <x v="4"/>
    <x v="1"/>
    <x v="3"/>
    <x v="0"/>
    <x v="0"/>
    <x v="171"/>
    <x v="2"/>
    <m/>
    <m/>
    <s v="no"/>
    <m/>
  </r>
  <r>
    <s v="Cf9644"/>
    <x v="9"/>
    <x v="0"/>
    <x v="0"/>
    <x v="6"/>
    <x v="12"/>
    <x v="6"/>
    <x v="0"/>
    <x v="0"/>
    <x v="209"/>
    <x v="2"/>
    <m/>
    <m/>
    <s v="no"/>
    <m/>
  </r>
  <r>
    <s v="Cf9645"/>
    <x v="1"/>
    <x v="1"/>
    <x v="0"/>
    <x v="6"/>
    <x v="15"/>
    <x v="3"/>
    <x v="1"/>
    <x v="0"/>
    <x v="210"/>
    <x v="2"/>
    <m/>
    <m/>
    <s v="no"/>
    <m/>
  </r>
  <r>
    <s v="Cf9646"/>
    <x v="0"/>
    <x v="0"/>
    <x v="0"/>
    <x v="1"/>
    <x v="12"/>
    <x v="7"/>
    <x v="1"/>
    <x v="0"/>
    <x v="211"/>
    <x v="2"/>
    <m/>
    <m/>
    <s v="no"/>
    <m/>
  </r>
  <r>
    <s v="Cf9647"/>
    <x v="2"/>
    <x v="2"/>
    <x v="0"/>
    <x v="5"/>
    <x v="9"/>
    <x v="5"/>
    <x v="0"/>
    <x v="0"/>
    <x v="212"/>
    <x v="2"/>
    <m/>
    <m/>
    <s v="no"/>
    <m/>
  </r>
  <r>
    <s v="Cf9648"/>
    <x v="8"/>
    <x v="9"/>
    <x v="0"/>
    <x v="1"/>
    <x v="9"/>
    <x v="0"/>
    <x v="1"/>
    <x v="1"/>
    <x v="213"/>
    <x v="1"/>
    <m/>
    <m/>
    <s v="no"/>
    <m/>
  </r>
  <r>
    <s v="Cf9649"/>
    <x v="9"/>
    <x v="0"/>
    <x v="0"/>
    <x v="7"/>
    <x v="9"/>
    <x v="0"/>
    <x v="0"/>
    <x v="0"/>
    <x v="205"/>
    <x v="2"/>
    <m/>
    <m/>
    <s v="no"/>
    <m/>
  </r>
  <r>
    <s v="Cf9650"/>
    <x v="0"/>
    <x v="0"/>
    <x v="0"/>
    <x v="6"/>
    <x v="17"/>
    <x v="0"/>
    <x v="0"/>
    <x v="1"/>
    <x v="214"/>
    <x v="4"/>
    <m/>
    <m/>
    <s v="no"/>
    <m/>
  </r>
  <r>
    <s v="Cf9651"/>
    <x v="8"/>
    <x v="9"/>
    <x v="0"/>
    <x v="2"/>
    <x v="32"/>
    <x v="4"/>
    <x v="0"/>
    <x v="1"/>
    <x v="215"/>
    <x v="1"/>
    <m/>
    <m/>
    <s v="no"/>
    <m/>
  </r>
  <r>
    <s v="Cf9654"/>
    <x v="4"/>
    <x v="3"/>
    <x v="0"/>
    <x v="6"/>
    <x v="17"/>
    <x v="3"/>
    <x v="1"/>
    <x v="0"/>
    <x v="216"/>
    <x v="2"/>
    <m/>
    <m/>
    <s v="no"/>
    <m/>
  </r>
  <r>
    <s v="Cf9655"/>
    <x v="8"/>
    <x v="9"/>
    <x v="0"/>
    <x v="6"/>
    <x v="16"/>
    <x v="0"/>
    <x v="1"/>
    <x v="1"/>
    <x v="217"/>
    <x v="1"/>
    <m/>
    <m/>
    <s v="no"/>
    <m/>
  </r>
  <r>
    <s v="Cf9726"/>
    <x v="0"/>
    <x v="0"/>
    <x v="0"/>
    <x v="13"/>
    <x v="9"/>
    <x v="3"/>
    <x v="1"/>
    <x v="1"/>
    <x v="150"/>
    <x v="2"/>
    <m/>
    <m/>
    <s v="no"/>
    <m/>
  </r>
  <r>
    <s v="Cf9727"/>
    <x v="8"/>
    <x v="9"/>
    <x v="0"/>
    <x v="2"/>
    <x v="32"/>
    <x v="3"/>
    <x v="0"/>
    <x v="1"/>
    <x v="215"/>
    <x v="1"/>
    <m/>
    <m/>
    <s v="no"/>
    <m/>
  </r>
  <r>
    <s v="Cf9728"/>
    <x v="2"/>
    <x v="2"/>
    <x v="0"/>
    <x v="10"/>
    <x v="10"/>
    <x v="0"/>
    <x v="0"/>
    <x v="0"/>
    <x v="218"/>
    <x v="3"/>
    <s v="Gyrolepis"/>
    <m/>
    <s v="no"/>
    <m/>
  </r>
  <r>
    <s v="Cf9729"/>
    <x v="1"/>
    <x v="1"/>
    <x v="0"/>
    <x v="5"/>
    <x v="12"/>
    <x v="4"/>
    <x v="0"/>
    <x v="0"/>
    <x v="172"/>
    <x v="2"/>
    <m/>
    <m/>
    <s v="no"/>
    <m/>
  </r>
  <r>
    <s v="Cf9730"/>
    <x v="2"/>
    <x v="2"/>
    <x v="0"/>
    <x v="10"/>
    <x v="5"/>
    <x v="5"/>
    <x v="0"/>
    <x v="0"/>
    <x v="172"/>
    <x v="2"/>
    <m/>
    <m/>
    <s v="no"/>
    <m/>
  </r>
  <r>
    <s v="Cf9731"/>
    <x v="4"/>
    <x v="3"/>
    <x v="0"/>
    <x v="3"/>
    <x v="14"/>
    <x v="0"/>
    <x v="1"/>
    <x v="1"/>
    <x v="162"/>
    <x v="2"/>
    <m/>
    <m/>
    <s v="no"/>
    <m/>
  </r>
  <r>
    <s v="Cf9732"/>
    <x v="8"/>
    <x v="9"/>
    <x v="0"/>
    <x v="2"/>
    <x v="32"/>
    <x v="1"/>
    <x v="0"/>
    <x v="1"/>
    <x v="219"/>
    <x v="2"/>
    <m/>
    <m/>
    <s v="no"/>
    <m/>
  </r>
  <r>
    <s v="Cf9733"/>
    <x v="8"/>
    <x v="9"/>
    <x v="0"/>
    <x v="2"/>
    <x v="32"/>
    <x v="5"/>
    <x v="1"/>
    <x v="1"/>
    <x v="219"/>
    <x v="1"/>
    <m/>
    <m/>
    <s v="no"/>
    <m/>
  </r>
  <r>
    <s v="Cf9735"/>
    <x v="0"/>
    <x v="0"/>
    <x v="0"/>
    <x v="8"/>
    <x v="9"/>
    <x v="4"/>
    <x v="1"/>
    <x v="0"/>
    <x v="2"/>
    <x v="2"/>
    <m/>
    <m/>
    <s v="no"/>
    <m/>
  </r>
  <r>
    <s v="Cf9722"/>
    <x v="0"/>
    <x v="0"/>
    <x v="0"/>
    <x v="13"/>
    <x v="7"/>
    <x v="0"/>
    <x v="0"/>
    <x v="1"/>
    <x v="220"/>
    <x v="1"/>
    <m/>
    <m/>
    <s v="no"/>
    <m/>
  </r>
  <r>
    <s v="Cf9723"/>
    <x v="13"/>
    <x v="1"/>
    <x v="0"/>
    <x v="17"/>
    <x v="7"/>
    <x v="2"/>
    <x v="1"/>
    <x v="0"/>
    <x v="221"/>
    <x v="2"/>
    <m/>
    <m/>
    <s v="no"/>
    <m/>
  </r>
  <r>
    <s v="Cf9724"/>
    <x v="1"/>
    <x v="1"/>
    <x v="0"/>
    <x v="5"/>
    <x v="27"/>
    <x v="0"/>
    <x v="1"/>
    <x v="0"/>
    <x v="64"/>
    <x v="2"/>
    <m/>
    <m/>
    <s v="no"/>
    <m/>
  </r>
  <r>
    <s v="Cf9725"/>
    <x v="0"/>
    <x v="0"/>
    <x v="0"/>
    <x v="7"/>
    <x v="10"/>
    <x v="0"/>
    <x v="0"/>
    <x v="0"/>
    <x v="130"/>
    <x v="4"/>
    <m/>
    <m/>
    <s v="no"/>
    <m/>
  </r>
  <r>
    <s v="Cf9717"/>
    <x v="1"/>
    <x v="1"/>
    <x v="0"/>
    <x v="3"/>
    <x v="7"/>
    <x v="0"/>
    <x v="1"/>
    <x v="1"/>
    <x v="222"/>
    <x v="1"/>
    <m/>
    <m/>
    <s v="no"/>
    <m/>
  </r>
  <r>
    <s v="Cf9718"/>
    <x v="4"/>
    <x v="3"/>
    <x v="0"/>
    <x v="10"/>
    <x v="4"/>
    <x v="5"/>
    <x v="1"/>
    <x v="0"/>
    <x v="130"/>
    <x v="2"/>
    <m/>
    <m/>
    <s v="no"/>
    <m/>
  </r>
  <r>
    <s v="Cf9719"/>
    <x v="1"/>
    <x v="1"/>
    <x v="0"/>
    <x v="10"/>
    <x v="6"/>
    <x v="3"/>
    <x v="1"/>
    <x v="1"/>
    <x v="223"/>
    <x v="2"/>
    <m/>
    <m/>
    <s v="no"/>
    <m/>
  </r>
  <r>
    <s v="Cf9720"/>
    <x v="1"/>
    <x v="1"/>
    <x v="0"/>
    <x v="3"/>
    <x v="18"/>
    <x v="0"/>
    <x v="1"/>
    <x v="1"/>
    <x v="45"/>
    <x v="2"/>
    <m/>
    <m/>
    <s v="no"/>
    <m/>
  </r>
  <r>
    <s v="Cf9721.1"/>
    <x v="1"/>
    <x v="13"/>
    <x v="0"/>
    <x v="10"/>
    <x v="5"/>
    <x v="0"/>
    <x v="0"/>
    <x v="0"/>
    <x v="224"/>
    <x v="2"/>
    <m/>
    <m/>
    <s v="no"/>
    <m/>
  </r>
  <r>
    <s v="Cf9721.2"/>
    <x v="0"/>
    <x v="0"/>
    <x v="0"/>
    <x v="6"/>
    <x v="10"/>
    <x v="0"/>
    <x v="0"/>
    <x v="0"/>
    <x v="225"/>
    <x v="2"/>
    <m/>
    <m/>
    <s v="no"/>
    <m/>
  </r>
  <r>
    <s v="Cf9559"/>
    <x v="0"/>
    <x v="0"/>
    <x v="0"/>
    <x v="4"/>
    <x v="23"/>
    <x v="0"/>
    <x v="0"/>
    <x v="0"/>
    <x v="226"/>
    <x v="3"/>
    <s v=" "/>
    <s v=" Emily said there was &quot;severnichthys-birgeria morph tooth&quot; in the box but not anymore                                                                        "/>
    <s v="no"/>
    <m/>
  </r>
  <r>
    <s v="Cf9554"/>
    <x v="3"/>
    <x v="0"/>
    <x v="0"/>
    <x v="1"/>
    <x v="5"/>
    <x v="4"/>
    <x v="1"/>
    <x v="0"/>
    <x v="227"/>
    <x v="2"/>
    <m/>
    <m/>
    <s v="no"/>
    <m/>
  </r>
  <r>
    <s v="Cf9558"/>
    <x v="4"/>
    <x v="3"/>
    <x v="0"/>
    <x v="17"/>
    <x v="23"/>
    <x v="0"/>
    <x v="1"/>
    <x v="0"/>
    <x v="228"/>
    <x v="2"/>
    <m/>
    <m/>
    <s v="no"/>
    <m/>
  </r>
  <r>
    <s v="Cf9556"/>
    <x v="1"/>
    <x v="1"/>
    <x v="0"/>
    <x v="4"/>
    <x v="18"/>
    <x v="0"/>
    <x v="0"/>
    <x v="0"/>
    <x v="229"/>
    <x v="2"/>
    <m/>
    <m/>
    <s v="no"/>
    <m/>
  </r>
  <r>
    <s v="Cf9557"/>
    <x v="1"/>
    <x v="1"/>
    <x v="0"/>
    <x v="18"/>
    <x v="19"/>
    <x v="0"/>
    <x v="0"/>
    <x v="0"/>
    <x v="230"/>
    <x v="2"/>
    <m/>
    <m/>
    <s v="no"/>
    <m/>
  </r>
  <r>
    <s v="Cf9560"/>
    <x v="4"/>
    <x v="3"/>
    <x v="0"/>
    <x v="7"/>
    <x v="7"/>
    <x v="2"/>
    <x v="0"/>
    <x v="1"/>
    <x v="231"/>
    <x v="2"/>
    <m/>
    <m/>
    <s v="no"/>
    <m/>
  </r>
  <r>
    <s v="Cf9561"/>
    <x v="1"/>
    <x v="1"/>
    <x v="0"/>
    <x v="6"/>
    <x v="13"/>
    <x v="1"/>
    <x v="0"/>
    <x v="0"/>
    <x v="232"/>
    <x v="2"/>
    <m/>
    <m/>
    <s v="no"/>
    <m/>
  </r>
  <r>
    <s v="Cf9566"/>
    <x v="14"/>
    <x v="14"/>
    <x v="0"/>
    <x v="19"/>
    <x v="29"/>
    <x v="8"/>
    <x v="2"/>
    <x v="2"/>
    <x v="2"/>
    <x v="9"/>
    <m/>
    <m/>
    <s v="no"/>
    <m/>
  </r>
  <r>
    <s v="Cf9601"/>
    <x v="14"/>
    <x v="14"/>
    <x v="0"/>
    <x v="19"/>
    <x v="29"/>
    <x v="8"/>
    <x v="2"/>
    <x v="2"/>
    <x v="2"/>
    <x v="9"/>
    <m/>
    <m/>
    <s v="no"/>
    <m/>
  </r>
  <r>
    <m/>
    <x v="2"/>
    <x v="2"/>
    <x v="0"/>
    <x v="19"/>
    <x v="29"/>
    <x v="8"/>
    <x v="2"/>
    <x v="2"/>
    <x v="233"/>
    <x v="7"/>
    <m/>
    <m/>
    <m/>
    <m/>
  </r>
  <r>
    <m/>
    <x v="2"/>
    <x v="2"/>
    <x v="0"/>
    <x v="19"/>
    <x v="29"/>
    <x v="8"/>
    <x v="2"/>
    <x v="2"/>
    <x v="233"/>
    <x v="7"/>
    <m/>
    <m/>
    <m/>
    <m/>
  </r>
  <r>
    <s v="Cf9562"/>
    <x v="2"/>
    <x v="2"/>
    <x v="0"/>
    <x v="12"/>
    <x v="34"/>
    <x v="2"/>
    <x v="0"/>
    <x v="0"/>
    <x v="234"/>
    <x v="3"/>
    <m/>
    <m/>
    <s v="no"/>
    <m/>
  </r>
  <r>
    <s v="Cf9563"/>
    <x v="9"/>
    <x v="0"/>
    <x v="0"/>
    <x v="4"/>
    <x v="21"/>
    <x v="3"/>
    <x v="0"/>
    <x v="1"/>
    <x v="235"/>
    <x v="2"/>
    <m/>
    <m/>
    <s v="no"/>
    <m/>
  </r>
  <r>
    <s v="Cf9564"/>
    <x v="1"/>
    <x v="1"/>
    <x v="0"/>
    <x v="16"/>
    <x v="28"/>
    <x v="1"/>
    <x v="0"/>
    <x v="1"/>
    <x v="236"/>
    <x v="2"/>
    <m/>
    <m/>
    <s v="no"/>
    <m/>
  </r>
  <r>
    <s v="Cf9565"/>
    <x v="1"/>
    <x v="1"/>
    <x v="0"/>
    <x v="3"/>
    <x v="11"/>
    <x v="5"/>
    <x v="1"/>
    <x v="1"/>
    <x v="237"/>
    <x v="2"/>
    <m/>
    <m/>
    <s v="no"/>
    <m/>
  </r>
  <r>
    <s v="Cf9567"/>
    <x v="4"/>
    <x v="3"/>
    <x v="0"/>
    <x v="3"/>
    <x v="18"/>
    <x v="0"/>
    <x v="1"/>
    <x v="1"/>
    <x v="162"/>
    <x v="2"/>
    <m/>
    <m/>
    <s v="no"/>
    <m/>
  </r>
  <r>
    <s v="Cf9568"/>
    <x v="0"/>
    <x v="0"/>
    <x v="0"/>
    <x v="1"/>
    <x v="27"/>
    <x v="3"/>
    <x v="0"/>
    <x v="0"/>
    <x v="238"/>
    <x v="2"/>
    <m/>
    <m/>
    <s v="no"/>
    <m/>
  </r>
  <r>
    <s v="Cf9569"/>
    <x v="4"/>
    <x v="3"/>
    <x v="0"/>
    <x v="5"/>
    <x v="27"/>
    <x v="3"/>
    <x v="1"/>
    <x v="0"/>
    <x v="239"/>
    <x v="2"/>
    <m/>
    <m/>
    <s v="no"/>
    <m/>
  </r>
  <r>
    <s v="Cf9570"/>
    <x v="1"/>
    <x v="1"/>
    <x v="0"/>
    <x v="1"/>
    <x v="4"/>
    <x v="5"/>
    <x v="0"/>
    <x v="0"/>
    <x v="240"/>
    <x v="2"/>
    <m/>
    <m/>
    <s v="no"/>
    <m/>
  </r>
  <r>
    <s v="Cf9571"/>
    <x v="0"/>
    <x v="0"/>
    <x v="0"/>
    <x v="1"/>
    <x v="1"/>
    <x v="5"/>
    <x v="1"/>
    <x v="1"/>
    <x v="241"/>
    <x v="1"/>
    <m/>
    <m/>
    <s v="no"/>
    <m/>
  </r>
  <r>
    <s v="Cf9572"/>
    <x v="1"/>
    <x v="1"/>
    <x v="0"/>
    <x v="1"/>
    <x v="11"/>
    <x v="3"/>
    <x v="0"/>
    <x v="0"/>
    <x v="242"/>
    <x v="1"/>
    <m/>
    <m/>
    <s v="no"/>
    <m/>
  </r>
  <r>
    <s v="Cf9573"/>
    <x v="0"/>
    <x v="0"/>
    <x v="0"/>
    <x v="1"/>
    <x v="10"/>
    <x v="4"/>
    <x v="0"/>
    <x v="1"/>
    <x v="243"/>
    <x v="4"/>
    <s v="Gyrolepis"/>
    <m/>
    <s v="no"/>
    <m/>
  </r>
  <r>
    <s v="Cf9574"/>
    <x v="4"/>
    <x v="3"/>
    <x v="0"/>
    <x v="4"/>
    <x v="10"/>
    <x v="4"/>
    <x v="1"/>
    <x v="1"/>
    <x v="45"/>
    <x v="2"/>
    <m/>
    <m/>
    <s v="no"/>
    <m/>
  </r>
  <r>
    <s v="Cf9575"/>
    <x v="1"/>
    <x v="1"/>
    <x v="0"/>
    <x v="5"/>
    <x v="8"/>
    <x v="5"/>
    <x v="0"/>
    <x v="0"/>
    <x v="130"/>
    <x v="2"/>
    <m/>
    <m/>
    <s v="no"/>
    <m/>
  </r>
  <r>
    <s v="Cf9576"/>
    <x v="2"/>
    <x v="2"/>
    <x v="0"/>
    <x v="3"/>
    <x v="18"/>
    <x v="2"/>
    <x v="1"/>
    <x v="0"/>
    <x v="244"/>
    <x v="1"/>
    <m/>
    <m/>
    <s v="no"/>
    <m/>
  </r>
  <r>
    <s v="Cf9577"/>
    <x v="1"/>
    <x v="1"/>
    <x v="0"/>
    <x v="1"/>
    <x v="5"/>
    <x v="4"/>
    <x v="1"/>
    <x v="0"/>
    <x v="130"/>
    <x v="3"/>
    <m/>
    <s v="scale orientation"/>
    <s v="no"/>
    <m/>
  </r>
  <r>
    <s v="Cf9578"/>
    <x v="1"/>
    <x v="1"/>
    <x v="0"/>
    <x v="5"/>
    <x v="10"/>
    <x v="0"/>
    <x v="1"/>
    <x v="0"/>
    <x v="130"/>
    <x v="2"/>
    <m/>
    <m/>
    <s v="no"/>
    <m/>
  </r>
  <r>
    <s v="Cf9579"/>
    <x v="1"/>
    <x v="1"/>
    <x v="0"/>
    <x v="3"/>
    <x v="17"/>
    <x v="2"/>
    <x v="1"/>
    <x v="1"/>
    <x v="245"/>
    <x v="2"/>
    <m/>
    <m/>
    <s v="no"/>
    <m/>
  </r>
  <r>
    <s v="Cf9580"/>
    <x v="1"/>
    <x v="13"/>
    <x v="0"/>
    <x v="10"/>
    <x v="14"/>
    <x v="2"/>
    <x v="0"/>
    <x v="0"/>
    <x v="120"/>
    <x v="2"/>
    <m/>
    <m/>
    <s v="no"/>
    <m/>
  </r>
  <r>
    <s v="Cf9581"/>
    <x v="8"/>
    <x v="9"/>
    <x v="0"/>
    <x v="3"/>
    <x v="9"/>
    <x v="4"/>
    <x v="1"/>
    <x v="1"/>
    <x v="29"/>
    <x v="2"/>
    <m/>
    <m/>
    <s v="no"/>
    <m/>
  </r>
  <r>
    <s v="Cf9582"/>
    <x v="4"/>
    <x v="3"/>
    <x v="0"/>
    <x v="5"/>
    <x v="5"/>
    <x v="3"/>
    <x v="1"/>
    <x v="0"/>
    <x v="2"/>
    <x v="2"/>
    <m/>
    <m/>
    <s v="no"/>
    <m/>
  </r>
  <r>
    <s v="Cf9583"/>
    <x v="8"/>
    <x v="9"/>
    <x v="0"/>
    <x v="1"/>
    <x v="9"/>
    <x v="4"/>
    <x v="0"/>
    <x v="1"/>
    <x v="246"/>
    <x v="1"/>
    <m/>
    <m/>
    <s v="no"/>
    <m/>
  </r>
  <r>
    <s v="Cf9584"/>
    <x v="1"/>
    <x v="1"/>
    <x v="0"/>
    <x v="4"/>
    <x v="13"/>
    <x v="5"/>
    <x v="0"/>
    <x v="1"/>
    <x v="246"/>
    <x v="1"/>
    <m/>
    <m/>
    <s v="no"/>
    <m/>
  </r>
  <r>
    <s v="Cf9585"/>
    <x v="2"/>
    <x v="2"/>
    <x v="0"/>
    <x v="7"/>
    <x v="13"/>
    <x v="3"/>
    <x v="1"/>
    <x v="0"/>
    <x v="247"/>
    <x v="2"/>
    <m/>
    <m/>
    <s v="no"/>
    <m/>
  </r>
  <r>
    <s v="Cf9586"/>
    <x v="4"/>
    <x v="3"/>
    <x v="0"/>
    <x v="7"/>
    <x v="5"/>
    <x v="5"/>
    <x v="0"/>
    <x v="0"/>
    <x v="248"/>
    <x v="1"/>
    <m/>
    <m/>
    <s v="no"/>
    <m/>
  </r>
  <r>
    <s v="Cf9587"/>
    <x v="8"/>
    <x v="9"/>
    <x v="0"/>
    <x v="2"/>
    <x v="32"/>
    <x v="6"/>
    <x v="1"/>
    <x v="1"/>
    <x v="173"/>
    <x v="2"/>
    <m/>
    <m/>
    <s v="no"/>
    <m/>
  </r>
  <r>
    <s v="Cf9589"/>
    <x v="4"/>
    <x v="3"/>
    <x v="0"/>
    <x v="3"/>
    <x v="5"/>
    <x v="5"/>
    <x v="0"/>
    <x v="1"/>
    <x v="249"/>
    <x v="3"/>
    <s v="Gyrolepis"/>
    <m/>
    <s v="no"/>
    <m/>
  </r>
  <r>
    <s v="Cf9590"/>
    <x v="4"/>
    <x v="3"/>
    <x v="0"/>
    <x v="6"/>
    <x v="12"/>
    <x v="4"/>
    <x v="1"/>
    <x v="0"/>
    <x v="130"/>
    <x v="2"/>
    <m/>
    <m/>
    <s v="no"/>
    <m/>
  </r>
  <r>
    <s v="Cf9591"/>
    <x v="8"/>
    <x v="9"/>
    <x v="0"/>
    <x v="2"/>
    <x v="32"/>
    <x v="3"/>
    <x v="0"/>
    <x v="1"/>
    <x v="215"/>
    <x v="4"/>
    <m/>
    <m/>
    <s v="no"/>
    <m/>
  </r>
  <r>
    <m/>
    <x v="8"/>
    <x v="9"/>
    <x v="0"/>
    <x v="19"/>
    <x v="29"/>
    <x v="8"/>
    <x v="2"/>
    <x v="2"/>
    <x v="250"/>
    <x v="7"/>
    <s v="Fin ray "/>
    <s v="F1 Type"/>
    <m/>
    <m/>
  </r>
  <r>
    <s v="Cf9592"/>
    <x v="1"/>
    <x v="1"/>
    <x v="0"/>
    <x v="5"/>
    <x v="12"/>
    <x v="0"/>
    <x v="0"/>
    <x v="0"/>
    <x v="251"/>
    <x v="1"/>
    <m/>
    <m/>
    <s v="no"/>
    <m/>
  </r>
  <r>
    <s v="Cf9594"/>
    <x v="1"/>
    <x v="1"/>
    <x v="0"/>
    <x v="3"/>
    <x v="13"/>
    <x v="4"/>
    <x v="1"/>
    <x v="1"/>
    <x v="245"/>
    <x v="2"/>
    <m/>
    <m/>
    <s v="no"/>
    <m/>
  </r>
  <r>
    <s v="Cf9595"/>
    <x v="9"/>
    <x v="0"/>
    <x v="0"/>
    <x v="7"/>
    <x v="1"/>
    <x v="1"/>
    <x v="0"/>
    <x v="0"/>
    <x v="34"/>
    <x v="4"/>
    <s v="Gyrolepis"/>
    <m/>
    <s v="no"/>
    <m/>
  </r>
  <r>
    <s v="Cf9596"/>
    <x v="2"/>
    <x v="2"/>
    <x v="0"/>
    <x v="5"/>
    <x v="9"/>
    <x v="4"/>
    <x v="0"/>
    <x v="0"/>
    <x v="252"/>
    <x v="1"/>
    <m/>
    <m/>
    <s v="no"/>
    <m/>
  </r>
  <r>
    <s v="Cf9597"/>
    <x v="8"/>
    <x v="9"/>
    <x v="0"/>
    <x v="2"/>
    <x v="32"/>
    <x v="6"/>
    <x v="0"/>
    <x v="1"/>
    <x v="215"/>
    <x v="2"/>
    <m/>
    <m/>
    <s v="no"/>
    <m/>
  </r>
  <r>
    <s v="Cf9598"/>
    <x v="8"/>
    <x v="9"/>
    <x v="0"/>
    <x v="2"/>
    <x v="32"/>
    <x v="4"/>
    <x v="0"/>
    <x v="1"/>
    <x v="215"/>
    <x v="2"/>
    <m/>
    <m/>
    <s v="no"/>
    <m/>
  </r>
  <r>
    <s v="Cf9599"/>
    <x v="2"/>
    <x v="2"/>
    <x v="0"/>
    <x v="7"/>
    <x v="9"/>
    <x v="5"/>
    <x v="0"/>
    <x v="0"/>
    <x v="126"/>
    <x v="2"/>
    <m/>
    <m/>
    <s v="no"/>
    <m/>
  </r>
  <r>
    <s v="Cf9600"/>
    <x v="8"/>
    <x v="9"/>
    <x v="0"/>
    <x v="2"/>
    <x v="32"/>
    <x v="4"/>
    <x v="0"/>
    <x v="1"/>
    <x v="215"/>
    <x v="2"/>
    <m/>
    <m/>
    <s v="no"/>
    <m/>
  </r>
  <r>
    <s v="Cf9601"/>
    <x v="0"/>
    <x v="0"/>
    <x v="0"/>
    <x v="8"/>
    <x v="13"/>
    <x v="0"/>
    <x v="1"/>
    <x v="0"/>
    <x v="253"/>
    <x v="2"/>
    <m/>
    <m/>
    <s v="no"/>
    <m/>
  </r>
  <r>
    <s v="Cf10298"/>
    <x v="2"/>
    <x v="2"/>
    <x v="0"/>
    <x v="24"/>
    <x v="34"/>
    <x v="9"/>
    <x v="0"/>
    <x v="0"/>
    <x v="254"/>
    <x v="1"/>
    <m/>
    <m/>
    <s v="no"/>
    <m/>
  </r>
  <r>
    <m/>
    <x v="2"/>
    <x v="2"/>
    <x v="0"/>
    <x v="19"/>
    <x v="29"/>
    <x v="8"/>
    <x v="2"/>
    <x v="2"/>
    <x v="255"/>
    <x v="8"/>
    <m/>
    <m/>
    <m/>
    <m/>
  </r>
  <r>
    <m/>
    <x v="2"/>
    <x v="2"/>
    <x v="0"/>
    <x v="19"/>
    <x v="29"/>
    <x v="8"/>
    <x v="2"/>
    <x v="2"/>
    <x v="255"/>
    <x v="8"/>
    <m/>
    <m/>
    <m/>
    <m/>
  </r>
  <r>
    <m/>
    <x v="2"/>
    <x v="2"/>
    <x v="0"/>
    <x v="19"/>
    <x v="29"/>
    <x v="8"/>
    <x v="2"/>
    <x v="2"/>
    <x v="255"/>
    <x v="8"/>
    <m/>
    <m/>
    <m/>
    <m/>
  </r>
  <r>
    <s v="Cf9943"/>
    <x v="1"/>
    <x v="1"/>
    <x v="3"/>
    <x v="15"/>
    <x v="3"/>
    <x v="0"/>
    <x v="0"/>
    <x v="0"/>
    <x v="256"/>
    <x v="3"/>
    <m/>
    <m/>
    <s v="no"/>
    <m/>
  </r>
  <r>
    <s v="Cf9977"/>
    <x v="2"/>
    <x v="2"/>
    <x v="0"/>
    <x v="10"/>
    <x v="11"/>
    <x v="0"/>
    <x v="0"/>
    <x v="0"/>
    <x v="257"/>
    <x v="2"/>
    <m/>
    <m/>
    <s v="no"/>
    <m/>
  </r>
  <r>
    <s v="Cf10044"/>
    <x v="2"/>
    <x v="2"/>
    <x v="0"/>
    <x v="8"/>
    <x v="17"/>
    <x v="6"/>
    <x v="1"/>
    <x v="0"/>
    <x v="258"/>
    <x v="2"/>
    <m/>
    <m/>
    <s v="no"/>
    <m/>
  </r>
  <r>
    <s v="Cf10035"/>
    <x v="0"/>
    <x v="0"/>
    <x v="0"/>
    <x v="1"/>
    <x v="30"/>
    <x v="0"/>
    <x v="1"/>
    <x v="0"/>
    <x v="259"/>
    <x v="2"/>
    <m/>
    <m/>
    <s v="no"/>
    <m/>
  </r>
  <r>
    <s v="Cf10036"/>
    <x v="1"/>
    <x v="1"/>
    <x v="0"/>
    <x v="10"/>
    <x v="11"/>
    <x v="7"/>
    <x v="1"/>
    <x v="0"/>
    <x v="260"/>
    <x v="1"/>
    <m/>
    <m/>
    <s v="no"/>
    <m/>
  </r>
  <r>
    <s v="Cf10037"/>
    <x v="1"/>
    <x v="1"/>
    <x v="0"/>
    <x v="5"/>
    <x v="7"/>
    <x v="10"/>
    <x v="1"/>
    <x v="0"/>
    <x v="130"/>
    <x v="2"/>
    <m/>
    <m/>
    <s v="no"/>
    <m/>
  </r>
  <r>
    <s v="Cf10032"/>
    <x v="1"/>
    <x v="1"/>
    <x v="0"/>
    <x v="17"/>
    <x v="11"/>
    <x v="0"/>
    <x v="1"/>
    <x v="1"/>
    <x v="162"/>
    <x v="1"/>
    <m/>
    <m/>
    <s v="no"/>
    <m/>
  </r>
  <r>
    <s v="Cf10033"/>
    <x v="9"/>
    <x v="0"/>
    <x v="0"/>
    <x v="10"/>
    <x v="27"/>
    <x v="0"/>
    <x v="0"/>
    <x v="1"/>
    <x v="261"/>
    <x v="1"/>
    <m/>
    <m/>
    <s v="no"/>
    <m/>
  </r>
  <r>
    <s v="Cf10034"/>
    <x v="1"/>
    <x v="1"/>
    <x v="0"/>
    <x v="5"/>
    <x v="8"/>
    <x v="0"/>
    <x v="0"/>
    <x v="1"/>
    <x v="262"/>
    <x v="1"/>
    <m/>
    <m/>
    <s v="no"/>
    <m/>
  </r>
  <r>
    <s v="Cf9841"/>
    <x v="1"/>
    <x v="1"/>
    <x v="4"/>
    <x v="25"/>
    <x v="35"/>
    <x v="3"/>
    <x v="0"/>
    <x v="0"/>
    <x v="263"/>
    <x v="2"/>
    <m/>
    <m/>
    <s v="no"/>
    <m/>
  </r>
  <r>
    <s v="Cf9842"/>
    <x v="2"/>
    <x v="2"/>
    <x v="0"/>
    <x v="11"/>
    <x v="36"/>
    <x v="3"/>
    <x v="0"/>
    <x v="0"/>
    <x v="264"/>
    <x v="4"/>
    <m/>
    <m/>
    <s v="no"/>
    <m/>
  </r>
  <r>
    <s v="Cf9843"/>
    <x v="1"/>
    <x v="1"/>
    <x v="0"/>
    <x v="22"/>
    <x v="24"/>
    <x v="11"/>
    <x v="0"/>
    <x v="1"/>
    <x v="265"/>
    <x v="1"/>
    <m/>
    <m/>
    <s v="no"/>
    <m/>
  </r>
  <r>
    <s v="Cf9844"/>
    <x v="1"/>
    <x v="1"/>
    <x v="0"/>
    <x v="16"/>
    <x v="0"/>
    <x v="7"/>
    <x v="0"/>
    <x v="0"/>
    <x v="266"/>
    <x v="4"/>
    <m/>
    <m/>
    <s v="no"/>
    <m/>
  </r>
  <r>
    <s v="Cf9845"/>
    <x v="1"/>
    <x v="1"/>
    <x v="0"/>
    <x v="17"/>
    <x v="30"/>
    <x v="7"/>
    <x v="1"/>
    <x v="0"/>
    <x v="267"/>
    <x v="2"/>
    <m/>
    <m/>
    <s v="no"/>
    <m/>
  </r>
  <r>
    <s v="Cf9846"/>
    <x v="4"/>
    <x v="3"/>
    <x v="0"/>
    <x v="16"/>
    <x v="24"/>
    <x v="3"/>
    <x v="0"/>
    <x v="0"/>
    <x v="268"/>
    <x v="2"/>
    <m/>
    <m/>
    <s v="no"/>
    <m/>
  </r>
  <r>
    <s v="Cf9847"/>
    <x v="1"/>
    <x v="1"/>
    <x v="0"/>
    <x v="4"/>
    <x v="19"/>
    <x v="0"/>
    <x v="0"/>
    <x v="0"/>
    <x v="269"/>
    <x v="2"/>
    <m/>
    <m/>
    <s v="no"/>
    <m/>
  </r>
  <r>
    <s v="Cf9848"/>
    <x v="3"/>
    <x v="0"/>
    <x v="0"/>
    <x v="10"/>
    <x v="23"/>
    <x v="5"/>
    <x v="0"/>
    <x v="0"/>
    <x v="270"/>
    <x v="1"/>
    <m/>
    <m/>
    <s v="no"/>
    <m/>
  </r>
  <r>
    <s v="Cf9849"/>
    <x v="2"/>
    <x v="2"/>
    <x v="0"/>
    <x v="10"/>
    <x v="8"/>
    <x v="12"/>
    <x v="0"/>
    <x v="0"/>
    <x v="271"/>
    <x v="1"/>
    <m/>
    <m/>
    <s v="no"/>
    <m/>
  </r>
  <r>
    <s v="Cf9850"/>
    <x v="1"/>
    <x v="1"/>
    <x v="0"/>
    <x v="3"/>
    <x v="19"/>
    <x v="5"/>
    <x v="0"/>
    <x v="0"/>
    <x v="272"/>
    <x v="2"/>
    <m/>
    <m/>
    <s v="no"/>
    <m/>
  </r>
  <r>
    <s v="Cf9851"/>
    <x v="1"/>
    <x v="13"/>
    <x v="0"/>
    <x v="16"/>
    <x v="5"/>
    <x v="3"/>
    <x v="0"/>
    <x v="0"/>
    <x v="273"/>
    <x v="2"/>
    <m/>
    <m/>
    <s v="no"/>
    <m/>
  </r>
  <r>
    <s v="Cf9852"/>
    <x v="9"/>
    <x v="0"/>
    <x v="0"/>
    <x v="4"/>
    <x v="3"/>
    <x v="0"/>
    <x v="1"/>
    <x v="1"/>
    <x v="274"/>
    <x v="4"/>
    <m/>
    <m/>
    <s v="no"/>
    <m/>
  </r>
  <r>
    <s v="Cf9853"/>
    <x v="1"/>
    <x v="1"/>
    <x v="0"/>
    <x v="1"/>
    <x v="23"/>
    <x v="0"/>
    <x v="0"/>
    <x v="0"/>
    <x v="28"/>
    <x v="2"/>
    <m/>
    <m/>
    <s v="no"/>
    <m/>
  </r>
  <r>
    <s v="Cf9854"/>
    <x v="2"/>
    <x v="2"/>
    <x v="0"/>
    <x v="0"/>
    <x v="28"/>
    <x v="5"/>
    <x v="0"/>
    <x v="0"/>
    <x v="275"/>
    <x v="2"/>
    <m/>
    <m/>
    <s v="no"/>
    <m/>
  </r>
  <r>
    <s v="Cf9855"/>
    <x v="4"/>
    <x v="3"/>
    <x v="0"/>
    <x v="13"/>
    <x v="28"/>
    <x v="2"/>
    <x v="1"/>
    <x v="0"/>
    <x v="276"/>
    <x v="2"/>
    <m/>
    <m/>
    <s v="no"/>
    <m/>
  </r>
  <r>
    <s v="Cf9856"/>
    <x v="9"/>
    <x v="0"/>
    <x v="0"/>
    <x v="1"/>
    <x v="37"/>
    <x v="3"/>
    <x v="0"/>
    <x v="0"/>
    <x v="277"/>
    <x v="4"/>
    <s v="round scales"/>
    <m/>
    <s v="no"/>
    <m/>
  </r>
  <r>
    <s v="Cf9857"/>
    <x v="1"/>
    <x v="1"/>
    <x v="0"/>
    <x v="10"/>
    <x v="18"/>
    <x v="0"/>
    <x v="1"/>
    <x v="1"/>
    <x v="278"/>
    <x v="2"/>
    <m/>
    <m/>
    <s v="no"/>
    <m/>
  </r>
  <r>
    <s v="Cf9858"/>
    <x v="1"/>
    <x v="1"/>
    <x v="0"/>
    <x v="3"/>
    <x v="6"/>
    <x v="5"/>
    <x v="1"/>
    <x v="0"/>
    <x v="279"/>
    <x v="2"/>
    <m/>
    <m/>
    <s v="no"/>
    <m/>
  </r>
  <r>
    <s v="Cf9859"/>
    <x v="1"/>
    <x v="1"/>
    <x v="0"/>
    <x v="3"/>
    <x v="6"/>
    <x v="0"/>
    <x v="0"/>
    <x v="1"/>
    <x v="280"/>
    <x v="1"/>
    <m/>
    <m/>
    <s v="no"/>
    <m/>
  </r>
  <r>
    <s v="Cf9860"/>
    <x v="0"/>
    <x v="0"/>
    <x v="0"/>
    <x v="10"/>
    <x v="4"/>
    <x v="3"/>
    <x v="1"/>
    <x v="0"/>
    <x v="281"/>
    <x v="2"/>
    <m/>
    <m/>
    <s v="no"/>
    <m/>
  </r>
  <r>
    <s v="Cf9861"/>
    <x v="2"/>
    <x v="2"/>
    <x v="0"/>
    <x v="16"/>
    <x v="18"/>
    <x v="2"/>
    <x v="1"/>
    <x v="0"/>
    <x v="282"/>
    <x v="2"/>
    <m/>
    <m/>
    <s v="no"/>
    <m/>
  </r>
  <r>
    <s v="Cf9862"/>
    <x v="8"/>
    <x v="9"/>
    <x v="0"/>
    <x v="22"/>
    <x v="8"/>
    <x v="3"/>
    <x v="1"/>
    <x v="1"/>
    <x v="283"/>
    <x v="2"/>
    <m/>
    <m/>
    <s v="no"/>
    <m/>
  </r>
  <r>
    <s v="Cf9863"/>
    <x v="1"/>
    <x v="1"/>
    <x v="0"/>
    <x v="4"/>
    <x v="1"/>
    <x v="0"/>
    <x v="1"/>
    <x v="1"/>
    <x v="45"/>
    <x v="4"/>
    <s v="round scales"/>
    <m/>
    <s v="no"/>
    <m/>
  </r>
  <r>
    <s v="Cf9864"/>
    <x v="0"/>
    <x v="0"/>
    <x v="0"/>
    <x v="1"/>
    <x v="11"/>
    <x v="0"/>
    <x v="0"/>
    <x v="1"/>
    <x v="284"/>
    <x v="3"/>
    <m/>
    <m/>
    <s v="no"/>
    <m/>
  </r>
  <r>
    <s v="Cf9865"/>
    <x v="8"/>
    <x v="9"/>
    <x v="0"/>
    <x v="10"/>
    <x v="14"/>
    <x v="0"/>
    <x v="0"/>
    <x v="1"/>
    <x v="285"/>
    <x v="4"/>
    <s v="Gyrolepis"/>
    <m/>
    <s v="no"/>
    <m/>
  </r>
  <r>
    <s v="Cf9866"/>
    <x v="2"/>
    <x v="2"/>
    <x v="0"/>
    <x v="10"/>
    <x v="6"/>
    <x v="5"/>
    <x v="1"/>
    <x v="0"/>
    <x v="286"/>
    <x v="2"/>
    <m/>
    <m/>
    <s v="no"/>
    <m/>
  </r>
  <r>
    <s v="Cf9867"/>
    <x v="1"/>
    <x v="1"/>
    <x v="0"/>
    <x v="1"/>
    <x v="11"/>
    <x v="5"/>
    <x v="1"/>
    <x v="0"/>
    <x v="212"/>
    <x v="2"/>
    <m/>
    <m/>
    <s v="no"/>
    <m/>
  </r>
  <r>
    <s v="Cf9868"/>
    <x v="9"/>
    <x v="0"/>
    <x v="0"/>
    <x v="1"/>
    <x v="11"/>
    <x v="0"/>
    <x v="0"/>
    <x v="1"/>
    <x v="261"/>
    <x v="4"/>
    <m/>
    <m/>
    <s v="no"/>
    <m/>
  </r>
  <r>
    <s v="Cf9869"/>
    <x v="1"/>
    <x v="1"/>
    <x v="0"/>
    <x v="6"/>
    <x v="5"/>
    <x v="7"/>
    <x v="1"/>
    <x v="0"/>
    <x v="287"/>
    <x v="2"/>
    <m/>
    <m/>
    <s v="no"/>
    <m/>
  </r>
  <r>
    <s v="Cf9870"/>
    <x v="2"/>
    <x v="2"/>
    <x v="0"/>
    <x v="10"/>
    <x v="4"/>
    <x v="2"/>
    <x v="1"/>
    <x v="0"/>
    <x v="288"/>
    <x v="1"/>
    <m/>
    <m/>
    <s v="no"/>
    <m/>
  </r>
  <r>
    <s v="Cf9871"/>
    <x v="1"/>
    <x v="1"/>
    <x v="0"/>
    <x v="10"/>
    <x v="8"/>
    <x v="0"/>
    <x v="1"/>
    <x v="0"/>
    <x v="289"/>
    <x v="4"/>
    <m/>
    <m/>
    <s v="no"/>
    <m/>
  </r>
  <r>
    <s v="Cf9872"/>
    <x v="1"/>
    <x v="1"/>
    <x v="0"/>
    <x v="7"/>
    <x v="1"/>
    <x v="0"/>
    <x v="0"/>
    <x v="0"/>
    <x v="290"/>
    <x v="2"/>
    <m/>
    <m/>
    <s v="no"/>
    <m/>
  </r>
  <r>
    <s v="Cf9873"/>
    <x v="1"/>
    <x v="1"/>
    <x v="0"/>
    <x v="3"/>
    <x v="8"/>
    <x v="5"/>
    <x v="0"/>
    <x v="1"/>
    <x v="291"/>
    <x v="1"/>
    <m/>
    <m/>
    <s v="no"/>
    <m/>
  </r>
  <r>
    <s v="Cf9874"/>
    <x v="1"/>
    <x v="1"/>
    <x v="0"/>
    <x v="5"/>
    <x v="10"/>
    <x v="2"/>
    <x v="1"/>
    <x v="0"/>
    <x v="28"/>
    <x v="1"/>
    <m/>
    <m/>
    <s v="no"/>
    <m/>
  </r>
  <r>
    <s v="Cf9875"/>
    <x v="9"/>
    <x v="0"/>
    <x v="0"/>
    <x v="5"/>
    <x v="7"/>
    <x v="5"/>
    <x v="0"/>
    <x v="0"/>
    <x v="292"/>
    <x v="2"/>
    <m/>
    <m/>
    <s v="no"/>
    <m/>
  </r>
  <r>
    <s v="Cf9876"/>
    <x v="2"/>
    <x v="2"/>
    <x v="0"/>
    <x v="3"/>
    <x v="10"/>
    <x v="2"/>
    <x v="0"/>
    <x v="0"/>
    <x v="293"/>
    <x v="4"/>
    <s v="long and square scales"/>
    <m/>
    <s v="no"/>
    <m/>
  </r>
  <r>
    <s v="Cf9877"/>
    <x v="1"/>
    <x v="1"/>
    <x v="0"/>
    <x v="7"/>
    <x v="9"/>
    <x v="0"/>
    <x v="1"/>
    <x v="0"/>
    <x v="294"/>
    <x v="2"/>
    <m/>
    <m/>
    <s v="no"/>
    <m/>
  </r>
  <r>
    <s v="Cf9878"/>
    <x v="1"/>
    <x v="13"/>
    <x v="0"/>
    <x v="4"/>
    <x v="5"/>
    <x v="5"/>
    <x v="0"/>
    <x v="0"/>
    <x v="295"/>
    <x v="3"/>
    <m/>
    <m/>
    <s v="no"/>
    <m/>
  </r>
  <r>
    <s v="Cf9879"/>
    <x v="1"/>
    <x v="1"/>
    <x v="0"/>
    <x v="1"/>
    <x v="8"/>
    <x v="0"/>
    <x v="0"/>
    <x v="0"/>
    <x v="296"/>
    <x v="1"/>
    <m/>
    <m/>
    <s v="no"/>
    <m/>
  </r>
  <r>
    <s v="Cf9880"/>
    <x v="2"/>
    <x v="2"/>
    <x v="0"/>
    <x v="4"/>
    <x v="1"/>
    <x v="5"/>
    <x v="0"/>
    <x v="0"/>
    <x v="297"/>
    <x v="3"/>
    <s v="something looking like a hive"/>
    <m/>
    <s v="no"/>
    <m/>
  </r>
  <r>
    <s v="Cf9881"/>
    <x v="1"/>
    <x v="1"/>
    <x v="0"/>
    <x v="6"/>
    <x v="9"/>
    <x v="0"/>
    <x v="1"/>
    <x v="0"/>
    <x v="28"/>
    <x v="2"/>
    <m/>
    <m/>
    <s v="no"/>
    <m/>
  </r>
  <r>
    <s v="Cf9882"/>
    <x v="0"/>
    <x v="0"/>
    <x v="0"/>
    <x v="1"/>
    <x v="5"/>
    <x v="3"/>
    <x v="1"/>
    <x v="0"/>
    <x v="298"/>
    <x v="4"/>
    <m/>
    <m/>
    <s v="no"/>
    <m/>
  </r>
  <r>
    <s v="Cf9883"/>
    <x v="4"/>
    <x v="3"/>
    <x v="0"/>
    <x v="5"/>
    <x v="1"/>
    <x v="5"/>
    <x v="0"/>
    <x v="0"/>
    <x v="299"/>
    <x v="1"/>
    <m/>
    <m/>
    <s v="no"/>
    <m/>
  </r>
  <r>
    <s v="Cf9884"/>
    <x v="2"/>
    <x v="2"/>
    <x v="0"/>
    <x v="16"/>
    <x v="7"/>
    <x v="1"/>
    <x v="0"/>
    <x v="0"/>
    <x v="300"/>
    <x v="4"/>
    <m/>
    <m/>
    <s v="no"/>
    <m/>
  </r>
  <r>
    <s v="Cf9885"/>
    <x v="4"/>
    <x v="3"/>
    <x v="0"/>
    <x v="3"/>
    <x v="14"/>
    <x v="0"/>
    <x v="0"/>
    <x v="0"/>
    <x v="301"/>
    <x v="1"/>
    <m/>
    <m/>
    <s v="no"/>
    <m/>
  </r>
  <r>
    <s v="Cf9886"/>
    <x v="2"/>
    <x v="2"/>
    <x v="0"/>
    <x v="17"/>
    <x v="8"/>
    <x v="2"/>
    <x v="0"/>
    <x v="0"/>
    <x v="302"/>
    <x v="4"/>
    <m/>
    <s v="big scales"/>
    <s v="no"/>
    <m/>
  </r>
  <r>
    <s v="Cf9887"/>
    <x v="1"/>
    <x v="1"/>
    <x v="0"/>
    <x v="5"/>
    <x v="12"/>
    <x v="2"/>
    <x v="0"/>
    <x v="1"/>
    <x v="72"/>
    <x v="3"/>
    <s v="Gyrolepis"/>
    <m/>
    <s v="no"/>
    <m/>
  </r>
  <r>
    <s v="Cf9888"/>
    <x v="1"/>
    <x v="1"/>
    <x v="0"/>
    <x v="17"/>
    <x v="5"/>
    <x v="0"/>
    <x v="0"/>
    <x v="1"/>
    <x v="303"/>
    <x v="2"/>
    <m/>
    <m/>
    <s v="no"/>
    <m/>
  </r>
  <r>
    <s v="Cf9889"/>
    <x v="2"/>
    <x v="2"/>
    <x v="0"/>
    <x v="1"/>
    <x v="7"/>
    <x v="7"/>
    <x v="0"/>
    <x v="0"/>
    <x v="304"/>
    <x v="4"/>
    <m/>
    <s v="one bigger than the other"/>
    <s v="no"/>
    <m/>
  </r>
  <r>
    <s v="Cf9890"/>
    <x v="2"/>
    <x v="2"/>
    <x v="0"/>
    <x v="7"/>
    <x v="12"/>
    <x v="7"/>
    <x v="0"/>
    <x v="0"/>
    <x v="305"/>
    <x v="3"/>
    <m/>
    <m/>
    <s v="no"/>
    <m/>
  </r>
  <r>
    <s v="Cf9891"/>
    <x v="0"/>
    <x v="0"/>
    <x v="0"/>
    <x v="1"/>
    <x v="11"/>
    <x v="5"/>
    <x v="1"/>
    <x v="0"/>
    <x v="306"/>
    <x v="2"/>
    <m/>
    <m/>
    <s v="no"/>
    <m/>
  </r>
  <r>
    <s v="Cf9892"/>
    <x v="2"/>
    <x v="2"/>
    <x v="0"/>
    <x v="5"/>
    <x v="1"/>
    <x v="3"/>
    <x v="0"/>
    <x v="0"/>
    <x v="307"/>
    <x v="4"/>
    <m/>
    <m/>
    <s v="no"/>
    <m/>
  </r>
  <r>
    <s v="Cf9893"/>
    <x v="1"/>
    <x v="1"/>
    <x v="0"/>
    <x v="6"/>
    <x v="14"/>
    <x v="7"/>
    <x v="0"/>
    <x v="0"/>
    <x v="308"/>
    <x v="3"/>
    <s v="Gyrolepis"/>
    <m/>
    <s v="no"/>
    <m/>
  </r>
  <r>
    <s v="Cf9894"/>
    <x v="1"/>
    <x v="1"/>
    <x v="0"/>
    <x v="7"/>
    <x v="1"/>
    <x v="2"/>
    <x v="0"/>
    <x v="1"/>
    <x v="162"/>
    <x v="4"/>
    <m/>
    <m/>
    <s v="no"/>
    <m/>
  </r>
  <r>
    <s v="Cf9895"/>
    <x v="1"/>
    <x v="1"/>
    <x v="0"/>
    <x v="7"/>
    <x v="5"/>
    <x v="0"/>
    <x v="1"/>
    <x v="0"/>
    <x v="309"/>
    <x v="1"/>
    <m/>
    <m/>
    <s v="no"/>
    <m/>
  </r>
  <r>
    <s v="Cf9896"/>
    <x v="8"/>
    <x v="9"/>
    <x v="0"/>
    <x v="5"/>
    <x v="5"/>
    <x v="4"/>
    <x v="1"/>
    <x v="1"/>
    <x v="310"/>
    <x v="4"/>
    <m/>
    <m/>
    <s v="no"/>
    <m/>
  </r>
  <r>
    <s v="Cf9897"/>
    <x v="2"/>
    <x v="2"/>
    <x v="0"/>
    <x v="5"/>
    <x v="14"/>
    <x v="3"/>
    <x v="1"/>
    <x v="0"/>
    <x v="311"/>
    <x v="2"/>
    <m/>
    <m/>
    <s v="no"/>
    <m/>
  </r>
  <r>
    <s v="Cf9898"/>
    <x v="2"/>
    <x v="2"/>
    <x v="0"/>
    <x v="16"/>
    <x v="8"/>
    <x v="3"/>
    <x v="0"/>
    <x v="0"/>
    <x v="312"/>
    <x v="2"/>
    <m/>
    <m/>
    <s v="no"/>
    <m/>
  </r>
  <r>
    <s v="Cf9899"/>
    <x v="2"/>
    <x v="2"/>
    <x v="0"/>
    <x v="10"/>
    <x v="8"/>
    <x v="0"/>
    <x v="0"/>
    <x v="0"/>
    <x v="313"/>
    <x v="2"/>
    <m/>
    <m/>
    <s v="no"/>
    <m/>
  </r>
  <r>
    <s v="Cf9900"/>
    <x v="1"/>
    <x v="13"/>
    <x v="0"/>
    <x v="17"/>
    <x v="10"/>
    <x v="2"/>
    <x v="0"/>
    <x v="1"/>
    <x v="314"/>
    <x v="1"/>
    <s v="Gyrolepis"/>
    <m/>
    <s v="no"/>
    <m/>
  </r>
  <r>
    <s v="Cf9901"/>
    <x v="4"/>
    <x v="3"/>
    <x v="0"/>
    <x v="4"/>
    <x v="12"/>
    <x v="2"/>
    <x v="1"/>
    <x v="1"/>
    <x v="315"/>
    <x v="2"/>
    <m/>
    <m/>
    <s v="no"/>
    <m/>
  </r>
  <r>
    <s v="Cf9902"/>
    <x v="0"/>
    <x v="0"/>
    <x v="0"/>
    <x v="5"/>
    <x v="12"/>
    <x v="0"/>
    <x v="0"/>
    <x v="0"/>
    <x v="316"/>
    <x v="3"/>
    <m/>
    <s v="scale orientation"/>
    <s v="maybe for the scale orientation transversal "/>
    <m/>
  </r>
  <r>
    <s v="Cf9903"/>
    <x v="8"/>
    <x v="9"/>
    <x v="0"/>
    <x v="2"/>
    <x v="32"/>
    <x v="6"/>
    <x v="0"/>
    <x v="1"/>
    <x v="317"/>
    <x v="2"/>
    <m/>
    <m/>
    <m/>
    <m/>
  </r>
  <r>
    <s v="Cf9904"/>
    <x v="1"/>
    <x v="1"/>
    <x v="0"/>
    <x v="6"/>
    <x v="14"/>
    <x v="5"/>
    <x v="0"/>
    <x v="1"/>
    <x v="318"/>
    <x v="1"/>
    <m/>
    <m/>
    <m/>
    <m/>
  </r>
  <r>
    <s v="Cf9905"/>
    <x v="8"/>
    <x v="9"/>
    <x v="0"/>
    <x v="6"/>
    <x v="12"/>
    <x v="6"/>
    <x v="1"/>
    <x v="1"/>
    <x v="319"/>
    <x v="2"/>
    <m/>
    <m/>
    <m/>
    <m/>
  </r>
  <r>
    <s v="Cf9906"/>
    <x v="2"/>
    <x v="2"/>
    <x v="0"/>
    <x v="5"/>
    <x v="10"/>
    <x v="3"/>
    <x v="0"/>
    <x v="0"/>
    <x v="320"/>
    <x v="2"/>
    <m/>
    <m/>
    <s v="maybe for the traces of gut, parralles "/>
    <m/>
  </r>
  <r>
    <s v="Cf9907"/>
    <x v="8"/>
    <x v="9"/>
    <x v="0"/>
    <x v="2"/>
    <x v="32"/>
    <x v="4"/>
    <x v="0"/>
    <x v="1"/>
    <x v="321"/>
    <x v="1"/>
    <m/>
    <s v="very big and complete scale"/>
    <s v="maybe for the complete scale "/>
    <m/>
  </r>
  <r>
    <s v="Cf9908"/>
    <x v="4"/>
    <x v="3"/>
    <x v="0"/>
    <x v="5"/>
    <x v="10"/>
    <x v="0"/>
    <x v="0"/>
    <x v="0"/>
    <x v="322"/>
    <x v="1"/>
    <m/>
    <m/>
    <m/>
    <m/>
  </r>
  <r>
    <s v="Cf9909"/>
    <x v="9"/>
    <x v="0"/>
    <x v="0"/>
    <x v="6"/>
    <x v="5"/>
    <x v="5"/>
    <x v="0"/>
    <x v="0"/>
    <x v="277"/>
    <x v="4"/>
    <m/>
    <m/>
    <m/>
    <m/>
  </r>
  <r>
    <s v="Cf9910"/>
    <x v="4"/>
    <x v="3"/>
    <x v="0"/>
    <x v="7"/>
    <x v="12"/>
    <x v="3"/>
    <x v="1"/>
    <x v="0"/>
    <x v="323"/>
    <x v="2"/>
    <m/>
    <m/>
    <m/>
    <m/>
  </r>
  <r>
    <s v="Cf9912"/>
    <x v="2"/>
    <x v="2"/>
    <x v="0"/>
    <x v="1"/>
    <x v="12"/>
    <x v="2"/>
    <x v="1"/>
    <x v="0"/>
    <x v="324"/>
    <x v="4"/>
    <m/>
    <m/>
    <m/>
    <m/>
  </r>
  <r>
    <s v="Cf9913"/>
    <x v="1"/>
    <x v="1"/>
    <x v="0"/>
    <x v="6"/>
    <x v="9"/>
    <x v="2"/>
    <x v="1"/>
    <x v="1"/>
    <x v="207"/>
    <x v="1"/>
    <s v="Gyrolepis"/>
    <m/>
    <m/>
    <m/>
  </r>
  <r>
    <s v="Cf9914"/>
    <x v="2"/>
    <x v="2"/>
    <x v="0"/>
    <x v="17"/>
    <x v="10"/>
    <x v="0"/>
    <x v="0"/>
    <x v="1"/>
    <x v="325"/>
    <x v="2"/>
    <m/>
    <m/>
    <m/>
    <m/>
  </r>
  <r>
    <s v="Cf9915"/>
    <x v="1"/>
    <x v="13"/>
    <x v="0"/>
    <x v="7"/>
    <x v="17"/>
    <x v="7"/>
    <x v="1"/>
    <x v="0"/>
    <x v="326"/>
    <x v="2"/>
    <m/>
    <m/>
    <m/>
    <m/>
  </r>
  <r>
    <s v="Cf9819"/>
    <x v="1"/>
    <x v="1"/>
    <x v="0"/>
    <x v="13"/>
    <x v="21"/>
    <x v="3"/>
    <x v="1"/>
    <x v="0"/>
    <x v="327"/>
    <x v="2"/>
    <m/>
    <m/>
    <m/>
    <m/>
  </r>
  <r>
    <s v="Cf9820"/>
    <x v="9"/>
    <x v="0"/>
    <x v="0"/>
    <x v="3"/>
    <x v="28"/>
    <x v="0"/>
    <x v="0"/>
    <x v="0"/>
    <x v="328"/>
    <x v="3"/>
    <s v="Gyrolepis"/>
    <s v="very good scale orientation"/>
    <s v="maybe for the orientation and the quantity "/>
    <m/>
  </r>
  <r>
    <s v="Cf9821"/>
    <x v="0"/>
    <x v="0"/>
    <x v="0"/>
    <x v="16"/>
    <x v="30"/>
    <x v="0"/>
    <x v="0"/>
    <x v="0"/>
    <x v="329"/>
    <x v="3"/>
    <m/>
    <m/>
    <m/>
    <m/>
  </r>
  <r>
    <s v="Cf9822"/>
    <x v="1"/>
    <x v="1"/>
    <x v="0"/>
    <x v="10"/>
    <x v="28"/>
    <x v="0"/>
    <x v="1"/>
    <x v="0"/>
    <x v="330"/>
    <x v="2"/>
    <m/>
    <m/>
    <m/>
    <m/>
  </r>
  <r>
    <s v="Cf9823"/>
    <x v="3"/>
    <x v="0"/>
    <x v="0"/>
    <x v="10"/>
    <x v="28"/>
    <x v="0"/>
    <x v="0"/>
    <x v="0"/>
    <x v="331"/>
    <x v="3"/>
    <s v="Gyrolepis"/>
    <m/>
    <s v="yes for the spiral striation F2"/>
    <m/>
  </r>
  <r>
    <s v="Cf9824"/>
    <x v="1"/>
    <x v="1"/>
    <x v="0"/>
    <x v="5"/>
    <x v="11"/>
    <x v="0"/>
    <x v="1"/>
    <x v="1"/>
    <x v="162"/>
    <x v="2"/>
    <m/>
    <m/>
    <m/>
    <m/>
  </r>
  <r>
    <s v="Cf9825"/>
    <x v="8"/>
    <x v="9"/>
    <x v="0"/>
    <x v="10"/>
    <x v="18"/>
    <x v="7"/>
    <x v="0"/>
    <x v="1"/>
    <x v="332"/>
    <x v="2"/>
    <m/>
    <m/>
    <m/>
    <m/>
  </r>
  <r>
    <s v="Cf9826"/>
    <x v="1"/>
    <x v="1"/>
    <x v="0"/>
    <x v="17"/>
    <x v="18"/>
    <x v="5"/>
    <x v="1"/>
    <x v="1"/>
    <x v="333"/>
    <x v="2"/>
    <m/>
    <m/>
    <m/>
    <m/>
  </r>
  <r>
    <s v="Cf9827"/>
    <x v="0"/>
    <x v="0"/>
    <x v="0"/>
    <x v="5"/>
    <x v="8"/>
    <x v="3"/>
    <x v="0"/>
    <x v="0"/>
    <x v="334"/>
    <x v="3"/>
    <m/>
    <m/>
    <m/>
    <m/>
  </r>
  <r>
    <s v="Cf9828"/>
    <x v="1"/>
    <x v="1"/>
    <x v="0"/>
    <x v="3"/>
    <x v="8"/>
    <x v="2"/>
    <x v="1"/>
    <x v="0"/>
    <x v="335"/>
    <x v="2"/>
    <m/>
    <m/>
    <m/>
    <m/>
  </r>
  <r>
    <s v="Cf9829"/>
    <x v="1"/>
    <x v="1"/>
    <x v="0"/>
    <x v="10"/>
    <x v="7"/>
    <x v="5"/>
    <x v="1"/>
    <x v="1"/>
    <x v="245"/>
    <x v="2"/>
    <m/>
    <m/>
    <m/>
    <m/>
  </r>
  <r>
    <s v="Cf9830"/>
    <x v="0"/>
    <x v="0"/>
    <x v="0"/>
    <x v="5"/>
    <x v="4"/>
    <x v="3"/>
    <x v="0"/>
    <x v="0"/>
    <x v="336"/>
    <x v="1"/>
    <m/>
    <m/>
    <m/>
    <m/>
  </r>
  <r>
    <s v="Cf9831"/>
    <x v="8"/>
    <x v="9"/>
    <x v="0"/>
    <x v="5"/>
    <x v="14"/>
    <x v="7"/>
    <x v="1"/>
    <x v="1"/>
    <x v="337"/>
    <x v="2"/>
    <m/>
    <m/>
    <m/>
    <m/>
  </r>
  <r>
    <s v="Cf9832"/>
    <x v="1"/>
    <x v="1"/>
    <x v="0"/>
    <x v="7"/>
    <x v="5"/>
    <x v="0"/>
    <x v="1"/>
    <x v="0"/>
    <x v="338"/>
    <x v="4"/>
    <m/>
    <m/>
    <m/>
    <m/>
  </r>
  <r>
    <s v="Cf9833"/>
    <x v="9"/>
    <x v="0"/>
    <x v="0"/>
    <x v="17"/>
    <x v="10"/>
    <x v="7"/>
    <x v="1"/>
    <x v="1"/>
    <x v="339"/>
    <x v="2"/>
    <m/>
    <m/>
    <s v="maybe because the enroullement est bien visible en coupe "/>
    <m/>
  </r>
  <r>
    <s v="Cf9834"/>
    <x v="2"/>
    <x v="2"/>
    <x v="0"/>
    <x v="3"/>
    <x v="8"/>
    <x v="0"/>
    <x v="1"/>
    <x v="0"/>
    <x v="305"/>
    <x v="2"/>
    <m/>
    <m/>
    <m/>
    <m/>
  </r>
  <r>
    <s v="Cf9835"/>
    <x v="0"/>
    <x v="0"/>
    <x v="0"/>
    <x v="5"/>
    <x v="12"/>
    <x v="7"/>
    <x v="1"/>
    <x v="1"/>
    <x v="340"/>
    <x v="2"/>
    <m/>
    <m/>
    <m/>
    <m/>
  </r>
  <r>
    <s v="Cf9836"/>
    <x v="2"/>
    <x v="2"/>
    <x v="0"/>
    <x v="3"/>
    <x v="1"/>
    <x v="0"/>
    <x v="0"/>
    <x v="1"/>
    <x v="341"/>
    <x v="2"/>
    <m/>
    <m/>
    <m/>
    <m/>
  </r>
  <r>
    <s v="Cf9837"/>
    <x v="15"/>
    <x v="3"/>
    <x v="0"/>
    <x v="0"/>
    <x v="14"/>
    <x v="0"/>
    <x v="1"/>
    <x v="1"/>
    <x v="342"/>
    <x v="2"/>
    <m/>
    <m/>
    <m/>
    <m/>
  </r>
  <r>
    <s v="Cf9838"/>
    <x v="8"/>
    <x v="9"/>
    <x v="0"/>
    <x v="10"/>
    <x v="11"/>
    <x v="2"/>
    <x v="0"/>
    <x v="1"/>
    <x v="45"/>
    <x v="3"/>
    <s v="Gyrolepis"/>
    <m/>
    <m/>
    <m/>
  </r>
  <r>
    <s v="Cf9839"/>
    <x v="8"/>
    <x v="9"/>
    <x v="0"/>
    <x v="2"/>
    <x v="32"/>
    <x v="2"/>
    <x v="0"/>
    <x v="1"/>
    <x v="215"/>
    <x v="1"/>
    <m/>
    <m/>
    <m/>
    <m/>
  </r>
  <r>
    <s v="Cf10038"/>
    <x v="9"/>
    <x v="0"/>
    <x v="0"/>
    <x v="3"/>
    <x v="28"/>
    <x v="2"/>
    <x v="1"/>
    <x v="0"/>
    <x v="343"/>
    <x v="2"/>
    <m/>
    <m/>
    <m/>
    <m/>
  </r>
  <r>
    <s v="Cf10039"/>
    <x v="2"/>
    <x v="2"/>
    <x v="0"/>
    <x v="22"/>
    <x v="28"/>
    <x v="0"/>
    <x v="0"/>
    <x v="0"/>
    <x v="305"/>
    <x v="1"/>
    <s v="Spine? "/>
    <s v="odd long and thin tube with several layers "/>
    <s v="maybe if I can identify the &quot;tube&quot;"/>
    <m/>
  </r>
  <r>
    <m/>
    <x v="2"/>
    <x v="2"/>
    <x v="0"/>
    <x v="19"/>
    <x v="29"/>
    <x v="8"/>
    <x v="2"/>
    <x v="2"/>
    <x v="255"/>
    <x v="6"/>
    <m/>
    <m/>
    <m/>
    <m/>
  </r>
  <r>
    <s v="Cf10040"/>
    <x v="4"/>
    <x v="3"/>
    <x v="0"/>
    <x v="4"/>
    <x v="7"/>
    <x v="2"/>
    <x v="0"/>
    <x v="0"/>
    <x v="344"/>
    <x v="2"/>
    <m/>
    <m/>
    <m/>
    <m/>
  </r>
  <r>
    <s v="Cf10041"/>
    <x v="3"/>
    <x v="0"/>
    <x v="0"/>
    <x v="1"/>
    <x v="30"/>
    <x v="2"/>
    <x v="0"/>
    <x v="0"/>
    <x v="345"/>
    <x v="1"/>
    <m/>
    <m/>
    <m/>
    <m/>
  </r>
  <r>
    <s v="Cf10042"/>
    <x v="9"/>
    <x v="0"/>
    <x v="0"/>
    <x v="1"/>
    <x v="8"/>
    <x v="5"/>
    <x v="0"/>
    <x v="1"/>
    <x v="339"/>
    <x v="3"/>
    <m/>
    <m/>
    <m/>
    <m/>
  </r>
  <r>
    <s v="Cf10043"/>
    <x v="1"/>
    <x v="1"/>
    <x v="0"/>
    <x v="1"/>
    <x v="14"/>
    <x v="0"/>
    <x v="1"/>
    <x v="0"/>
    <x v="346"/>
    <x v="1"/>
    <m/>
    <m/>
    <m/>
    <m/>
  </r>
  <r>
    <s v="Cf10044"/>
    <x v="2"/>
    <x v="2"/>
    <x v="0"/>
    <x v="5"/>
    <x v="12"/>
    <x v="4"/>
    <x v="1"/>
    <x v="0"/>
    <x v="347"/>
    <x v="2"/>
    <m/>
    <m/>
    <m/>
    <m/>
  </r>
  <r>
    <s v="Cf10045"/>
    <x v="1"/>
    <x v="13"/>
    <x v="0"/>
    <x v="5"/>
    <x v="9"/>
    <x v="4"/>
    <x v="1"/>
    <x v="0"/>
    <x v="348"/>
    <x v="2"/>
    <m/>
    <m/>
    <m/>
    <m/>
  </r>
  <r>
    <s v="Cf10046"/>
    <x v="1"/>
    <x v="1"/>
    <x v="0"/>
    <x v="5"/>
    <x v="10"/>
    <x v="4"/>
    <x v="0"/>
    <x v="0"/>
    <x v="64"/>
    <x v="2"/>
    <m/>
    <m/>
    <m/>
    <m/>
  </r>
  <r>
    <s v="Cf10047"/>
    <x v="9"/>
    <x v="0"/>
    <x v="0"/>
    <x v="6"/>
    <x v="9"/>
    <x v="5"/>
    <x v="1"/>
    <x v="0"/>
    <x v="349"/>
    <x v="1"/>
    <m/>
    <m/>
    <m/>
    <m/>
  </r>
  <r>
    <s v="Cf10048"/>
    <x v="2"/>
    <x v="2"/>
    <x v="0"/>
    <x v="6"/>
    <x v="17"/>
    <x v="3"/>
    <x v="1"/>
    <x v="0"/>
    <x v="65"/>
    <x v="2"/>
    <m/>
    <m/>
    <m/>
    <m/>
  </r>
  <r>
    <s v="Cf10052"/>
    <x v="8"/>
    <x v="9"/>
    <x v="0"/>
    <x v="2"/>
    <x v="32"/>
    <x v="7"/>
    <x v="1"/>
    <x v="1"/>
    <x v="215"/>
    <x v="1"/>
    <m/>
    <m/>
    <m/>
    <m/>
  </r>
  <r>
    <s v="Cf9984"/>
    <x v="3"/>
    <x v="0"/>
    <x v="0"/>
    <x v="7"/>
    <x v="6"/>
    <x v="0"/>
    <x v="1"/>
    <x v="0"/>
    <x v="350"/>
    <x v="2"/>
    <m/>
    <m/>
    <m/>
    <m/>
  </r>
  <r>
    <s v="Cf9985"/>
    <x v="9"/>
    <x v="0"/>
    <x v="0"/>
    <x v="3"/>
    <x v="3"/>
    <x v="3"/>
    <x v="0"/>
    <x v="1"/>
    <x v="351"/>
    <x v="1"/>
    <s v="Gyrolepis"/>
    <m/>
    <m/>
    <m/>
  </r>
  <r>
    <s v="Cf9986"/>
    <x v="8"/>
    <x v="9"/>
    <x v="0"/>
    <x v="20"/>
    <x v="11"/>
    <x v="5"/>
    <x v="1"/>
    <x v="1"/>
    <x v="352"/>
    <x v="2"/>
    <m/>
    <m/>
    <m/>
    <m/>
  </r>
  <r>
    <s v="Cf9987"/>
    <x v="2"/>
    <x v="2"/>
    <x v="0"/>
    <x v="3"/>
    <x v="10"/>
    <x v="0"/>
    <x v="1"/>
    <x v="0"/>
    <x v="353"/>
    <x v="2"/>
    <m/>
    <m/>
    <m/>
    <m/>
  </r>
  <r>
    <s v="Cf9988"/>
    <x v="4"/>
    <x v="3"/>
    <x v="0"/>
    <x v="23"/>
    <x v="11"/>
    <x v="2"/>
    <x v="1"/>
    <x v="1"/>
    <x v="354"/>
    <x v="2"/>
    <m/>
    <m/>
    <m/>
    <m/>
  </r>
  <r>
    <s v="Cf9989"/>
    <x v="1"/>
    <x v="1"/>
    <x v="0"/>
    <x v="5"/>
    <x v="18"/>
    <x v="0"/>
    <x v="1"/>
    <x v="1"/>
    <x v="355"/>
    <x v="2"/>
    <m/>
    <m/>
    <m/>
    <m/>
  </r>
  <r>
    <s v="Cf9990"/>
    <x v="1"/>
    <x v="1"/>
    <x v="3"/>
    <x v="4"/>
    <x v="23"/>
    <x v="5"/>
    <x v="0"/>
    <x v="0"/>
    <x v="356"/>
    <x v="2"/>
    <m/>
    <m/>
    <m/>
    <m/>
  </r>
  <r>
    <s v="Cf9991"/>
    <x v="0"/>
    <x v="0"/>
    <x v="0"/>
    <x v="22"/>
    <x v="4"/>
    <x v="5"/>
    <x v="0"/>
    <x v="1"/>
    <x v="357"/>
    <x v="2"/>
    <m/>
    <m/>
    <m/>
    <m/>
  </r>
  <r>
    <s v="Cf9992"/>
    <x v="1"/>
    <x v="1"/>
    <x v="0"/>
    <x v="17"/>
    <x v="37"/>
    <x v="5"/>
    <x v="1"/>
    <x v="1"/>
    <x v="358"/>
    <x v="2"/>
    <m/>
    <m/>
    <m/>
    <m/>
  </r>
  <r>
    <s v="Cf9993"/>
    <x v="3"/>
    <x v="0"/>
    <x v="0"/>
    <x v="1"/>
    <x v="1"/>
    <x v="6"/>
    <x v="1"/>
    <x v="0"/>
    <x v="331"/>
    <x v="2"/>
    <m/>
    <m/>
    <s v="maybe for the specials striations "/>
    <m/>
  </r>
  <r>
    <s v="Cf9994"/>
    <x v="1"/>
    <x v="1"/>
    <x v="0"/>
    <x v="1"/>
    <x v="8"/>
    <x v="7"/>
    <x v="1"/>
    <x v="0"/>
    <x v="304"/>
    <x v="4"/>
    <m/>
    <m/>
    <m/>
    <m/>
  </r>
  <r>
    <s v="Cf9995"/>
    <x v="1"/>
    <x v="13"/>
    <x v="0"/>
    <x v="4"/>
    <x v="8"/>
    <x v="7"/>
    <x v="1"/>
    <x v="0"/>
    <x v="359"/>
    <x v="1"/>
    <m/>
    <m/>
    <m/>
    <m/>
  </r>
  <r>
    <s v="Cf9996"/>
    <x v="3"/>
    <x v="0"/>
    <x v="0"/>
    <x v="6"/>
    <x v="10"/>
    <x v="7"/>
    <x v="1"/>
    <x v="0"/>
    <x v="360"/>
    <x v="2"/>
    <m/>
    <m/>
    <m/>
    <m/>
  </r>
  <r>
    <s v="Cf9997"/>
    <x v="2"/>
    <x v="2"/>
    <x v="0"/>
    <x v="1"/>
    <x v="9"/>
    <x v="2"/>
    <x v="0"/>
    <x v="0"/>
    <x v="361"/>
    <x v="1"/>
    <m/>
    <m/>
    <m/>
    <m/>
  </r>
  <r>
    <s v="Cf9998"/>
    <x v="1"/>
    <x v="1"/>
    <x v="0"/>
    <x v="1"/>
    <x v="1"/>
    <x v="5"/>
    <x v="0"/>
    <x v="0"/>
    <x v="362"/>
    <x v="2"/>
    <m/>
    <m/>
    <m/>
    <m/>
  </r>
  <r>
    <s v="Cf9999"/>
    <x v="1"/>
    <x v="1"/>
    <x v="0"/>
    <x v="10"/>
    <x v="7"/>
    <x v="2"/>
    <x v="0"/>
    <x v="0"/>
    <x v="363"/>
    <x v="4"/>
    <m/>
    <m/>
    <m/>
    <m/>
  </r>
  <r>
    <s v="Cf10000"/>
    <x v="4"/>
    <x v="3"/>
    <x v="0"/>
    <x v="10"/>
    <x v="10"/>
    <x v="5"/>
    <x v="1"/>
    <x v="0"/>
    <x v="120"/>
    <x v="2"/>
    <m/>
    <m/>
    <m/>
    <m/>
  </r>
  <r>
    <s v="Cf10001"/>
    <x v="9"/>
    <x v="0"/>
    <x v="0"/>
    <x v="5"/>
    <x v="11"/>
    <x v="3"/>
    <x v="1"/>
    <x v="0"/>
    <x v="364"/>
    <x v="2"/>
    <m/>
    <m/>
    <m/>
    <m/>
  </r>
  <r>
    <s v="Cf10002"/>
    <x v="9"/>
    <x v="0"/>
    <x v="0"/>
    <x v="7"/>
    <x v="14"/>
    <x v="0"/>
    <x v="0"/>
    <x v="1"/>
    <x v="365"/>
    <x v="1"/>
    <m/>
    <m/>
    <m/>
    <m/>
  </r>
  <r>
    <s v="Cf10003"/>
    <x v="1"/>
    <x v="1"/>
    <x v="0"/>
    <x v="7"/>
    <x v="12"/>
    <x v="0"/>
    <x v="1"/>
    <x v="1"/>
    <x v="366"/>
    <x v="2"/>
    <m/>
    <m/>
    <m/>
    <m/>
  </r>
  <r>
    <s v="Cf10004"/>
    <x v="1"/>
    <x v="1"/>
    <x v="0"/>
    <x v="5"/>
    <x v="12"/>
    <x v="0"/>
    <x v="1"/>
    <x v="0"/>
    <x v="130"/>
    <x v="2"/>
    <m/>
    <m/>
    <m/>
    <m/>
  </r>
  <r>
    <s v="Cf10005"/>
    <x v="2"/>
    <x v="2"/>
    <x v="0"/>
    <x v="1"/>
    <x v="8"/>
    <x v="0"/>
    <x v="1"/>
    <x v="1"/>
    <x v="310"/>
    <x v="1"/>
    <m/>
    <m/>
    <m/>
    <m/>
  </r>
  <r>
    <s v="Cf10006"/>
    <x v="1"/>
    <x v="1"/>
    <x v="0"/>
    <x v="1"/>
    <x v="14"/>
    <x v="2"/>
    <x v="1"/>
    <x v="1"/>
    <x v="367"/>
    <x v="4"/>
    <m/>
    <m/>
    <m/>
    <m/>
  </r>
  <r>
    <s v="Cf10007"/>
    <x v="1"/>
    <x v="1"/>
    <x v="0"/>
    <x v="3"/>
    <x v="15"/>
    <x v="5"/>
    <x v="0"/>
    <x v="0"/>
    <x v="368"/>
    <x v="4"/>
    <m/>
    <m/>
    <m/>
    <m/>
  </r>
  <r>
    <s v="Cf10008"/>
    <x v="1"/>
    <x v="1"/>
    <x v="0"/>
    <x v="1"/>
    <x v="10"/>
    <x v="4"/>
    <x v="1"/>
    <x v="0"/>
    <x v="369"/>
    <x v="2"/>
    <m/>
    <m/>
    <m/>
    <m/>
  </r>
  <r>
    <s v="Cf10009"/>
    <x v="1"/>
    <x v="1"/>
    <x v="0"/>
    <x v="7"/>
    <x v="12"/>
    <x v="2"/>
    <x v="0"/>
    <x v="1"/>
    <x v="367"/>
    <x v="3"/>
    <s v="Gyrolepis"/>
    <m/>
    <m/>
    <m/>
  </r>
  <r>
    <s v="Cf10010"/>
    <x v="0"/>
    <x v="0"/>
    <x v="0"/>
    <x v="10"/>
    <x v="12"/>
    <x v="0"/>
    <x v="1"/>
    <x v="0"/>
    <x v="370"/>
    <x v="2"/>
    <m/>
    <m/>
    <m/>
    <m/>
  </r>
  <r>
    <s v="Cf10011"/>
    <x v="9"/>
    <x v="0"/>
    <x v="0"/>
    <x v="7"/>
    <x v="11"/>
    <x v="2"/>
    <x v="0"/>
    <x v="1"/>
    <x v="371"/>
    <x v="1"/>
    <s v="Gyrolepis"/>
    <m/>
    <m/>
    <m/>
  </r>
  <r>
    <s v="Cf10012"/>
    <x v="0"/>
    <x v="0"/>
    <x v="0"/>
    <x v="5"/>
    <x v="5"/>
    <x v="4"/>
    <x v="0"/>
    <x v="0"/>
    <x v="372"/>
    <x v="4"/>
    <m/>
    <m/>
    <m/>
    <m/>
  </r>
  <r>
    <s v="Cf10013"/>
    <x v="0"/>
    <x v="0"/>
    <x v="0"/>
    <x v="7"/>
    <x v="9"/>
    <x v="7"/>
    <x v="0"/>
    <x v="1"/>
    <x v="373"/>
    <x v="1"/>
    <s v="Gyrolepis"/>
    <m/>
    <m/>
    <m/>
  </r>
  <r>
    <s v="Cf10014"/>
    <x v="1"/>
    <x v="1"/>
    <x v="0"/>
    <x v="6"/>
    <x v="10"/>
    <x v="4"/>
    <x v="0"/>
    <x v="0"/>
    <x v="374"/>
    <x v="3"/>
    <m/>
    <m/>
    <m/>
    <m/>
  </r>
  <r>
    <s v="Cf10015"/>
    <x v="8"/>
    <x v="9"/>
    <x v="0"/>
    <x v="2"/>
    <x v="32"/>
    <x v="5"/>
    <x v="0"/>
    <x v="1"/>
    <x v="173"/>
    <x v="2"/>
    <m/>
    <m/>
    <m/>
    <m/>
  </r>
  <r>
    <s v="Cf10016"/>
    <x v="2"/>
    <x v="2"/>
    <x v="0"/>
    <x v="3"/>
    <x v="5"/>
    <x v="0"/>
    <x v="0"/>
    <x v="0"/>
    <x v="375"/>
    <x v="2"/>
    <m/>
    <m/>
    <m/>
    <m/>
  </r>
  <r>
    <s v="Cf10017"/>
    <x v="1"/>
    <x v="1"/>
    <x v="0"/>
    <x v="5"/>
    <x v="9"/>
    <x v="3"/>
    <x v="0"/>
    <x v="1"/>
    <x v="367"/>
    <x v="2"/>
    <m/>
    <m/>
    <m/>
    <m/>
  </r>
  <r>
    <s v="Cf10018"/>
    <x v="2"/>
    <x v="2"/>
    <x v="0"/>
    <x v="5"/>
    <x v="12"/>
    <x v="3"/>
    <x v="0"/>
    <x v="0"/>
    <x v="376"/>
    <x v="1"/>
    <m/>
    <m/>
    <m/>
    <m/>
  </r>
  <r>
    <s v="Cf10019"/>
    <x v="8"/>
    <x v="9"/>
    <x v="0"/>
    <x v="2"/>
    <x v="32"/>
    <x v="1"/>
    <x v="0"/>
    <x v="0"/>
    <x v="173"/>
    <x v="1"/>
    <m/>
    <m/>
    <m/>
    <m/>
  </r>
  <r>
    <s v="Cf10020"/>
    <x v="8"/>
    <x v="9"/>
    <x v="0"/>
    <x v="2"/>
    <x v="32"/>
    <x v="1"/>
    <x v="0"/>
    <x v="1"/>
    <x v="219"/>
    <x v="3"/>
    <s v="round scales"/>
    <m/>
    <m/>
    <m/>
  </r>
  <r>
    <s v="Cf10021"/>
    <x v="1"/>
    <x v="1"/>
    <x v="0"/>
    <x v="6"/>
    <x v="9"/>
    <x v="0"/>
    <x v="1"/>
    <x v="0"/>
    <x v="245"/>
    <x v="2"/>
    <m/>
    <m/>
    <m/>
    <m/>
  </r>
  <r>
    <s v="Cf10022"/>
    <x v="1"/>
    <x v="1"/>
    <x v="0"/>
    <x v="5"/>
    <x v="14"/>
    <x v="5"/>
    <x v="1"/>
    <x v="1"/>
    <x v="369"/>
    <x v="2"/>
    <m/>
    <m/>
    <m/>
    <m/>
  </r>
  <r>
    <s v="Cf10023"/>
    <x v="8"/>
    <x v="9"/>
    <x v="0"/>
    <x v="2"/>
    <x v="32"/>
    <x v="5"/>
    <x v="1"/>
    <x v="1"/>
    <x v="215"/>
    <x v="1"/>
    <s v="Gyrolepis"/>
    <m/>
    <m/>
    <m/>
  </r>
  <r>
    <s v="Cf10024"/>
    <x v="0"/>
    <x v="0"/>
    <x v="3"/>
    <x v="7"/>
    <x v="9"/>
    <x v="0"/>
    <x v="1"/>
    <x v="0"/>
    <x v="2"/>
    <x v="1"/>
    <m/>
    <m/>
    <m/>
    <m/>
  </r>
  <r>
    <s v="Cf10025"/>
    <x v="8"/>
    <x v="9"/>
    <x v="0"/>
    <x v="2"/>
    <x v="32"/>
    <x v="7"/>
    <x v="0"/>
    <x v="1"/>
    <x v="215"/>
    <x v="6"/>
    <m/>
    <m/>
    <m/>
    <m/>
  </r>
  <r>
    <s v="Cf10031"/>
    <x v="1"/>
    <x v="1"/>
    <x v="0"/>
    <x v="6"/>
    <x v="13"/>
    <x v="7"/>
    <x v="1"/>
    <x v="0"/>
    <x v="323"/>
    <x v="2"/>
    <m/>
    <m/>
    <m/>
    <m/>
  </r>
  <r>
    <s v="Cf9786"/>
    <x v="4"/>
    <x v="3"/>
    <x v="0"/>
    <x v="10"/>
    <x v="4"/>
    <x v="0"/>
    <x v="1"/>
    <x v="1"/>
    <x v="377"/>
    <x v="2"/>
    <m/>
    <m/>
    <m/>
    <m/>
  </r>
  <r>
    <s v="Cf9787"/>
    <x v="4"/>
    <x v="3"/>
    <x v="0"/>
    <x v="10"/>
    <x v="6"/>
    <x v="0"/>
    <x v="0"/>
    <x v="0"/>
    <x v="376"/>
    <x v="2"/>
    <m/>
    <m/>
    <m/>
    <m/>
  </r>
  <r>
    <s v="Cf9788"/>
    <x v="4"/>
    <x v="3"/>
    <x v="0"/>
    <x v="10"/>
    <x v="1"/>
    <x v="0"/>
    <x v="1"/>
    <x v="0"/>
    <x v="376"/>
    <x v="2"/>
    <m/>
    <m/>
    <m/>
    <m/>
  </r>
  <r>
    <s v="Cf9789"/>
    <x v="1"/>
    <x v="1"/>
    <x v="0"/>
    <x v="26"/>
    <x v="25"/>
    <x v="0"/>
    <x v="0"/>
    <x v="0"/>
    <x v="378"/>
    <x v="1"/>
    <m/>
    <m/>
    <m/>
    <m/>
  </r>
  <r>
    <s v="Cf9790"/>
    <x v="0"/>
    <x v="0"/>
    <x v="0"/>
    <x v="4"/>
    <x v="28"/>
    <x v="0"/>
    <x v="0"/>
    <x v="0"/>
    <x v="379"/>
    <x v="1"/>
    <m/>
    <s v="scale orientation"/>
    <m/>
    <m/>
  </r>
  <r>
    <s v="Cf9791"/>
    <x v="2"/>
    <x v="2"/>
    <x v="0"/>
    <x v="13"/>
    <x v="6"/>
    <x v="5"/>
    <x v="0"/>
    <x v="0"/>
    <x v="126"/>
    <x v="1"/>
    <m/>
    <m/>
    <m/>
    <m/>
  </r>
  <r>
    <s v="Cf9792"/>
    <x v="9"/>
    <x v="0"/>
    <x v="0"/>
    <x v="17"/>
    <x v="6"/>
    <x v="12"/>
    <x v="0"/>
    <x v="0"/>
    <x v="380"/>
    <x v="1"/>
    <m/>
    <m/>
    <m/>
    <m/>
  </r>
  <r>
    <s v="Cf9793"/>
    <x v="2"/>
    <x v="2"/>
    <x v="0"/>
    <x v="0"/>
    <x v="7"/>
    <x v="0"/>
    <x v="0"/>
    <x v="0"/>
    <x v="381"/>
    <x v="2"/>
    <m/>
    <m/>
    <m/>
    <m/>
  </r>
  <r>
    <s v="Cf9794"/>
    <x v="1"/>
    <x v="1"/>
    <x v="0"/>
    <x v="7"/>
    <x v="12"/>
    <x v="5"/>
    <x v="0"/>
    <x v="0"/>
    <x v="382"/>
    <x v="3"/>
    <s v="Gyrolepis"/>
    <m/>
    <m/>
    <m/>
  </r>
  <r>
    <s v="Cf9795"/>
    <x v="1"/>
    <x v="1"/>
    <x v="0"/>
    <x v="4"/>
    <x v="13"/>
    <x v="3"/>
    <x v="0"/>
    <x v="1"/>
    <x v="29"/>
    <x v="3"/>
    <s v="Gyrolepis"/>
    <m/>
    <m/>
    <m/>
  </r>
  <r>
    <s v="Cf9796"/>
    <x v="1"/>
    <x v="1"/>
    <x v="0"/>
    <x v="10"/>
    <x v="27"/>
    <x v="0"/>
    <x v="1"/>
    <x v="0"/>
    <x v="376"/>
    <x v="1"/>
    <m/>
    <m/>
    <m/>
    <m/>
  </r>
  <r>
    <s v="Cf9797"/>
    <x v="1"/>
    <x v="1"/>
    <x v="0"/>
    <x v="3"/>
    <x v="7"/>
    <x v="5"/>
    <x v="1"/>
    <x v="0"/>
    <x v="130"/>
    <x v="2"/>
    <m/>
    <m/>
    <m/>
    <m/>
  </r>
  <r>
    <s v="Cf9798"/>
    <x v="1"/>
    <x v="1"/>
    <x v="0"/>
    <x v="4"/>
    <x v="6"/>
    <x v="2"/>
    <x v="1"/>
    <x v="1"/>
    <x v="162"/>
    <x v="4"/>
    <m/>
    <m/>
    <m/>
    <m/>
  </r>
  <r>
    <s v="Cf9799"/>
    <x v="1"/>
    <x v="1"/>
    <x v="0"/>
    <x v="7"/>
    <x v="12"/>
    <x v="3"/>
    <x v="1"/>
    <x v="0"/>
    <x v="130"/>
    <x v="2"/>
    <m/>
    <m/>
    <m/>
    <m/>
  </r>
  <r>
    <s v="Cf9800"/>
    <x v="4"/>
    <x v="3"/>
    <x v="0"/>
    <x v="17"/>
    <x v="6"/>
    <x v="7"/>
    <x v="1"/>
    <x v="1"/>
    <x v="342"/>
    <x v="2"/>
    <m/>
    <m/>
    <m/>
    <m/>
  </r>
  <r>
    <s v="Cf9801"/>
    <x v="1"/>
    <x v="1"/>
    <x v="0"/>
    <x v="3"/>
    <x v="27"/>
    <x v="5"/>
    <x v="0"/>
    <x v="0"/>
    <x v="130"/>
    <x v="1"/>
    <m/>
    <m/>
    <m/>
    <m/>
  </r>
  <r>
    <s v="Cf9802"/>
    <x v="8"/>
    <x v="9"/>
    <x v="0"/>
    <x v="16"/>
    <x v="19"/>
    <x v="7"/>
    <x v="0"/>
    <x v="0"/>
    <x v="383"/>
    <x v="2"/>
    <m/>
    <m/>
    <m/>
    <m/>
  </r>
  <r>
    <s v="Cf9803"/>
    <x v="0"/>
    <x v="0"/>
    <x v="0"/>
    <x v="4"/>
    <x v="6"/>
    <x v="0"/>
    <x v="1"/>
    <x v="0"/>
    <x v="384"/>
    <x v="2"/>
    <m/>
    <m/>
    <m/>
    <m/>
  </r>
  <r>
    <s v="Cf9804"/>
    <x v="8"/>
    <x v="9"/>
    <x v="0"/>
    <x v="5"/>
    <x v="6"/>
    <x v="3"/>
    <x v="0"/>
    <x v="1"/>
    <x v="45"/>
    <x v="1"/>
    <m/>
    <s v="big complete tooth with specific structure"/>
    <m/>
    <m/>
  </r>
  <r>
    <s v="Cf9805"/>
    <x v="1"/>
    <x v="1"/>
    <x v="0"/>
    <x v="18"/>
    <x v="7"/>
    <x v="5"/>
    <x v="0"/>
    <x v="0"/>
    <x v="385"/>
    <x v="2"/>
    <m/>
    <m/>
    <m/>
    <m/>
  </r>
  <r>
    <s v="Cf9806"/>
    <x v="0"/>
    <x v="0"/>
    <x v="0"/>
    <x v="10"/>
    <x v="4"/>
    <x v="0"/>
    <x v="0"/>
    <x v="0"/>
    <x v="320"/>
    <x v="1"/>
    <m/>
    <m/>
    <m/>
    <m/>
  </r>
  <r>
    <s v="Cf9807"/>
    <x v="4"/>
    <x v="3"/>
    <x v="0"/>
    <x v="5"/>
    <x v="11"/>
    <x v="2"/>
    <x v="1"/>
    <x v="1"/>
    <x v="45"/>
    <x v="2"/>
    <m/>
    <m/>
    <m/>
    <m/>
  </r>
  <r>
    <s v="Cf9808"/>
    <x v="2"/>
    <x v="2"/>
    <x v="0"/>
    <x v="4"/>
    <x v="27"/>
    <x v="2"/>
    <x v="0"/>
    <x v="0"/>
    <x v="229"/>
    <x v="3"/>
    <m/>
    <m/>
    <m/>
    <m/>
  </r>
  <r>
    <s v="Cf9809"/>
    <x v="4"/>
    <x v="3"/>
    <x v="0"/>
    <x v="3"/>
    <x v="5"/>
    <x v="0"/>
    <x v="1"/>
    <x v="1"/>
    <x v="162"/>
    <x v="2"/>
    <m/>
    <m/>
    <m/>
    <m/>
  </r>
  <r>
    <s v="Cf9810"/>
    <x v="1"/>
    <x v="13"/>
    <x v="0"/>
    <x v="17"/>
    <x v="10"/>
    <x v="0"/>
    <x v="0"/>
    <x v="0"/>
    <x v="386"/>
    <x v="1"/>
    <m/>
    <m/>
    <m/>
    <m/>
  </r>
  <r>
    <s v="Cf9811"/>
    <x v="4"/>
    <x v="3"/>
    <x v="0"/>
    <x v="10"/>
    <x v="1"/>
    <x v="0"/>
    <x v="0"/>
    <x v="1"/>
    <x v="45"/>
    <x v="1"/>
    <m/>
    <m/>
    <m/>
    <m/>
  </r>
  <r>
    <s v="Cf9812"/>
    <x v="2"/>
    <x v="2"/>
    <x v="0"/>
    <x v="4"/>
    <x v="5"/>
    <x v="0"/>
    <x v="0"/>
    <x v="1"/>
    <x v="387"/>
    <x v="1"/>
    <m/>
    <m/>
    <m/>
    <m/>
  </r>
  <r>
    <s v="Cf9813"/>
    <x v="8"/>
    <x v="9"/>
    <x v="0"/>
    <x v="4"/>
    <x v="5"/>
    <x v="0"/>
    <x v="0"/>
    <x v="0"/>
    <x v="165"/>
    <x v="1"/>
    <m/>
    <m/>
    <m/>
    <m/>
  </r>
  <r>
    <s v="Cf9814"/>
    <x v="9"/>
    <x v="0"/>
    <x v="0"/>
    <x v="5"/>
    <x v="18"/>
    <x v="0"/>
    <x v="0"/>
    <x v="0"/>
    <x v="388"/>
    <x v="3"/>
    <s v="Gyrolepis x"/>
    <s v="x3"/>
    <m/>
    <m/>
  </r>
  <r>
    <s v="Cf9815"/>
    <x v="1"/>
    <x v="1"/>
    <x v="0"/>
    <x v="5"/>
    <x v="12"/>
    <x v="7"/>
    <x v="1"/>
    <x v="1"/>
    <x v="245"/>
    <x v="1"/>
    <m/>
    <m/>
    <m/>
    <m/>
  </r>
  <r>
    <s v="Cf9816"/>
    <x v="1"/>
    <x v="1"/>
    <x v="0"/>
    <x v="5"/>
    <x v="5"/>
    <x v="0"/>
    <x v="0"/>
    <x v="1"/>
    <x v="29"/>
    <x v="1"/>
    <s v="Gyrolepis"/>
    <m/>
    <m/>
    <m/>
  </r>
  <r>
    <s v="Cf9817"/>
    <x v="8"/>
    <x v="9"/>
    <x v="0"/>
    <x v="23"/>
    <x v="5"/>
    <x v="2"/>
    <x v="0"/>
    <x v="1"/>
    <x v="389"/>
    <x v="1"/>
    <m/>
    <m/>
    <m/>
    <m/>
  </r>
  <r>
    <m/>
    <x v="8"/>
    <x v="9"/>
    <x v="0"/>
    <x v="19"/>
    <x v="29"/>
    <x v="8"/>
    <x v="2"/>
    <x v="2"/>
    <x v="255"/>
    <x v="6"/>
    <m/>
    <s v="un super long tube "/>
    <m/>
    <m/>
  </r>
  <r>
    <s v="Cf9818"/>
    <x v="1"/>
    <x v="1"/>
    <x v="0"/>
    <x v="5"/>
    <x v="12"/>
    <x v="7"/>
    <x v="1"/>
    <x v="0"/>
    <x v="323"/>
    <x v="2"/>
    <m/>
    <m/>
    <m/>
    <m/>
  </r>
  <r>
    <s v="Cf9916"/>
    <x v="2"/>
    <x v="2"/>
    <x v="0"/>
    <x v="12"/>
    <x v="38"/>
    <x v="7"/>
    <x v="0"/>
    <x v="0"/>
    <x v="390"/>
    <x v="1"/>
    <m/>
    <m/>
    <m/>
    <m/>
  </r>
  <r>
    <s v="Cf9917"/>
    <x v="0"/>
    <x v="0"/>
    <x v="0"/>
    <x v="16"/>
    <x v="6"/>
    <x v="2"/>
    <x v="1"/>
    <x v="0"/>
    <x v="384"/>
    <x v="1"/>
    <m/>
    <m/>
    <m/>
    <m/>
  </r>
  <r>
    <s v="Cf9918"/>
    <x v="0"/>
    <x v="0"/>
    <x v="0"/>
    <x v="10"/>
    <x v="6"/>
    <x v="5"/>
    <x v="0"/>
    <x v="0"/>
    <x v="391"/>
    <x v="4"/>
    <m/>
    <s v="scale orientation"/>
    <m/>
    <m/>
  </r>
  <r>
    <s v="Cf9919"/>
    <x v="2"/>
    <x v="2"/>
    <x v="0"/>
    <x v="3"/>
    <x v="19"/>
    <x v="2"/>
    <x v="1"/>
    <x v="1"/>
    <x v="392"/>
    <x v="4"/>
    <m/>
    <m/>
    <m/>
    <m/>
  </r>
  <r>
    <s v="Cf9920"/>
    <x v="8"/>
    <x v="9"/>
    <x v="0"/>
    <x v="13"/>
    <x v="6"/>
    <x v="2"/>
    <x v="1"/>
    <x v="1"/>
    <x v="393"/>
    <x v="2"/>
    <m/>
    <m/>
    <m/>
    <m/>
  </r>
  <r>
    <s v="Cf9921"/>
    <x v="8"/>
    <x v="9"/>
    <x v="0"/>
    <x v="17"/>
    <x v="11"/>
    <x v="0"/>
    <x v="0"/>
    <x v="1"/>
    <x v="394"/>
    <x v="1"/>
    <m/>
    <m/>
    <m/>
    <m/>
  </r>
  <r>
    <s v="Cf9922"/>
    <x v="1"/>
    <x v="1"/>
    <x v="0"/>
    <x v="10"/>
    <x v="7"/>
    <x v="5"/>
    <x v="0"/>
    <x v="0"/>
    <x v="28"/>
    <x v="4"/>
    <m/>
    <m/>
    <m/>
    <m/>
  </r>
  <r>
    <s v="Cf9923"/>
    <x v="1"/>
    <x v="1"/>
    <x v="0"/>
    <x v="4"/>
    <x v="7"/>
    <x v="0"/>
    <x v="0"/>
    <x v="0"/>
    <x v="395"/>
    <x v="2"/>
    <m/>
    <m/>
    <m/>
    <m/>
  </r>
  <r>
    <s v="Cf9924"/>
    <x v="1"/>
    <x v="1"/>
    <x v="0"/>
    <x v="17"/>
    <x v="8"/>
    <x v="5"/>
    <x v="1"/>
    <x v="0"/>
    <x v="376"/>
    <x v="2"/>
    <m/>
    <m/>
    <m/>
    <m/>
  </r>
  <r>
    <s v="Cf9925"/>
    <x v="9"/>
    <x v="0"/>
    <x v="0"/>
    <x v="1"/>
    <x v="10"/>
    <x v="5"/>
    <x v="1"/>
    <x v="0"/>
    <x v="343"/>
    <x v="2"/>
    <m/>
    <m/>
    <m/>
    <m/>
  </r>
  <r>
    <s v="Cf9926"/>
    <x v="4"/>
    <x v="3"/>
    <x v="0"/>
    <x v="1"/>
    <x v="5"/>
    <x v="5"/>
    <x v="1"/>
    <x v="0"/>
    <x v="323"/>
    <x v="1"/>
    <m/>
    <m/>
    <m/>
    <m/>
  </r>
  <r>
    <s v="Cf9927"/>
    <x v="1"/>
    <x v="1"/>
    <x v="0"/>
    <x v="22"/>
    <x v="39"/>
    <x v="0"/>
    <x v="0"/>
    <x v="0"/>
    <x v="396"/>
    <x v="1"/>
    <m/>
    <m/>
    <m/>
    <m/>
  </r>
  <r>
    <s v="Cf9928"/>
    <x v="0"/>
    <x v="0"/>
    <x v="0"/>
    <x v="5"/>
    <x v="8"/>
    <x v="2"/>
    <x v="0"/>
    <x v="0"/>
    <x v="376"/>
    <x v="1"/>
    <m/>
    <m/>
    <m/>
    <m/>
  </r>
  <r>
    <s v="Cf9929"/>
    <x v="1"/>
    <x v="1"/>
    <x v="0"/>
    <x v="3"/>
    <x v="5"/>
    <x v="5"/>
    <x v="1"/>
    <x v="0"/>
    <x v="130"/>
    <x v="2"/>
    <m/>
    <m/>
    <m/>
    <m/>
  </r>
  <r>
    <s v="Cf9930"/>
    <x v="1"/>
    <x v="1"/>
    <x v="0"/>
    <x v="6"/>
    <x v="13"/>
    <x v="5"/>
    <x v="1"/>
    <x v="0"/>
    <x v="397"/>
    <x v="4"/>
    <m/>
    <m/>
    <m/>
    <m/>
  </r>
  <r>
    <s v="Cf9931"/>
    <x v="0"/>
    <x v="0"/>
    <x v="0"/>
    <x v="1"/>
    <x v="11"/>
    <x v="2"/>
    <x v="0"/>
    <x v="0"/>
    <x v="273"/>
    <x v="1"/>
    <m/>
    <m/>
    <m/>
    <m/>
  </r>
  <r>
    <s v="Cf9932"/>
    <x v="0"/>
    <x v="0"/>
    <x v="0"/>
    <x v="1"/>
    <x v="13"/>
    <x v="2"/>
    <x v="0"/>
    <x v="0"/>
    <x v="398"/>
    <x v="1"/>
    <m/>
    <m/>
    <m/>
    <m/>
  </r>
  <r>
    <s v="Cf9933"/>
    <x v="2"/>
    <x v="2"/>
    <x v="0"/>
    <x v="5"/>
    <x v="14"/>
    <x v="0"/>
    <x v="0"/>
    <x v="0"/>
    <x v="399"/>
    <x v="2"/>
    <m/>
    <m/>
    <m/>
    <m/>
  </r>
  <r>
    <s v="Cf9934"/>
    <x v="2"/>
    <x v="2"/>
    <x v="0"/>
    <x v="1"/>
    <x v="5"/>
    <x v="3"/>
    <x v="0"/>
    <x v="0"/>
    <x v="399"/>
    <x v="2"/>
    <m/>
    <m/>
    <m/>
    <m/>
  </r>
  <r>
    <s v="Cf9935"/>
    <x v="1"/>
    <x v="1"/>
    <x v="0"/>
    <x v="5"/>
    <x v="1"/>
    <x v="5"/>
    <x v="1"/>
    <x v="0"/>
    <x v="400"/>
    <x v="2"/>
    <m/>
    <m/>
    <m/>
    <m/>
  </r>
  <r>
    <s v="Cf9936"/>
    <x v="8"/>
    <x v="9"/>
    <x v="0"/>
    <x v="2"/>
    <x v="32"/>
    <x v="2"/>
    <x v="0"/>
    <x v="1"/>
    <x v="219"/>
    <x v="1"/>
    <m/>
    <m/>
    <m/>
    <m/>
  </r>
  <r>
    <s v="Cf9937"/>
    <x v="1"/>
    <x v="1"/>
    <x v="0"/>
    <x v="1"/>
    <x v="8"/>
    <x v="2"/>
    <x v="0"/>
    <x v="1"/>
    <x v="401"/>
    <x v="1"/>
    <m/>
    <m/>
    <m/>
    <m/>
  </r>
  <r>
    <s v="Cf9938"/>
    <x v="8"/>
    <x v="9"/>
    <x v="0"/>
    <x v="22"/>
    <x v="14"/>
    <x v="0"/>
    <x v="0"/>
    <x v="1"/>
    <x v="402"/>
    <x v="1"/>
    <s v="long and square scales"/>
    <s v="including a very long scale rectangular"/>
    <m/>
    <m/>
  </r>
  <r>
    <s v="Cf9939"/>
    <x v="1"/>
    <x v="1"/>
    <x v="0"/>
    <x v="3"/>
    <x v="1"/>
    <x v="5"/>
    <x v="1"/>
    <x v="0"/>
    <x v="403"/>
    <x v="2"/>
    <m/>
    <m/>
    <m/>
    <m/>
  </r>
  <r>
    <s v="Cf9940"/>
    <x v="2"/>
    <x v="2"/>
    <x v="0"/>
    <x v="3"/>
    <x v="3"/>
    <x v="0"/>
    <x v="1"/>
    <x v="0"/>
    <x v="404"/>
    <x v="1"/>
    <m/>
    <m/>
    <m/>
    <m/>
  </r>
  <r>
    <s v="Cf9941"/>
    <x v="8"/>
    <x v="9"/>
    <x v="0"/>
    <x v="3"/>
    <x v="5"/>
    <x v="3"/>
    <x v="1"/>
    <x v="1"/>
    <x v="45"/>
    <x v="1"/>
    <s v="Gyrolepis"/>
    <m/>
    <m/>
    <m/>
  </r>
  <r>
    <s v="Cf9942"/>
    <x v="0"/>
    <x v="0"/>
    <x v="0"/>
    <x v="5"/>
    <x v="12"/>
    <x v="3"/>
    <x v="1"/>
    <x v="0"/>
    <x v="376"/>
    <x v="1"/>
    <m/>
    <m/>
    <m/>
    <m/>
  </r>
  <r>
    <s v="Cf9943"/>
    <x v="0"/>
    <x v="0"/>
    <x v="0"/>
    <x v="1"/>
    <x v="11"/>
    <x v="0"/>
    <x v="0"/>
    <x v="0"/>
    <x v="405"/>
    <x v="3"/>
    <s v="Gyrolepis"/>
    <m/>
    <m/>
    <m/>
  </r>
  <r>
    <s v="Cf9944"/>
    <x v="2"/>
    <x v="2"/>
    <x v="0"/>
    <x v="6"/>
    <x v="18"/>
    <x v="0"/>
    <x v="1"/>
    <x v="0"/>
    <x v="406"/>
    <x v="2"/>
    <m/>
    <m/>
    <m/>
    <m/>
  </r>
  <r>
    <s v="Cf9945"/>
    <x v="2"/>
    <x v="2"/>
    <x v="0"/>
    <x v="10"/>
    <x v="5"/>
    <x v="0"/>
    <x v="1"/>
    <x v="1"/>
    <x v="407"/>
    <x v="2"/>
    <m/>
    <m/>
    <m/>
    <m/>
  </r>
  <r>
    <s v="Cf9946"/>
    <x v="2"/>
    <x v="2"/>
    <x v="0"/>
    <x v="16"/>
    <x v="1"/>
    <x v="0"/>
    <x v="0"/>
    <x v="1"/>
    <x v="407"/>
    <x v="2"/>
    <m/>
    <m/>
    <m/>
    <m/>
  </r>
  <r>
    <s v="Cf9947"/>
    <x v="1"/>
    <x v="1"/>
    <x v="0"/>
    <x v="5"/>
    <x v="10"/>
    <x v="3"/>
    <x v="1"/>
    <x v="1"/>
    <x v="408"/>
    <x v="1"/>
    <m/>
    <m/>
    <m/>
    <m/>
  </r>
  <r>
    <s v="Cf9948"/>
    <x v="1"/>
    <x v="1"/>
    <x v="0"/>
    <x v="6"/>
    <x v="14"/>
    <x v="0"/>
    <x v="0"/>
    <x v="0"/>
    <x v="63"/>
    <x v="3"/>
    <m/>
    <m/>
    <m/>
    <m/>
  </r>
  <r>
    <s v="Cf9949"/>
    <x v="0"/>
    <x v="0"/>
    <x v="0"/>
    <x v="3"/>
    <x v="12"/>
    <x v="5"/>
    <x v="0"/>
    <x v="1"/>
    <x v="284"/>
    <x v="1"/>
    <m/>
    <m/>
    <m/>
    <m/>
  </r>
  <r>
    <s v="Cf9950"/>
    <x v="8"/>
    <x v="9"/>
    <x v="0"/>
    <x v="3"/>
    <x v="6"/>
    <x v="5"/>
    <x v="0"/>
    <x v="1"/>
    <x v="409"/>
    <x v="4"/>
    <m/>
    <m/>
    <m/>
    <m/>
  </r>
  <r>
    <s v="Cf9951"/>
    <x v="2"/>
    <x v="2"/>
    <x v="0"/>
    <x v="7"/>
    <x v="7"/>
    <x v="0"/>
    <x v="1"/>
    <x v="0"/>
    <x v="410"/>
    <x v="2"/>
    <m/>
    <m/>
    <m/>
    <m/>
  </r>
  <r>
    <s v="Cf9952"/>
    <x v="1"/>
    <x v="1"/>
    <x v="0"/>
    <x v="5"/>
    <x v="11"/>
    <x v="2"/>
    <x v="0"/>
    <x v="1"/>
    <x v="356"/>
    <x v="1"/>
    <m/>
    <m/>
    <m/>
    <m/>
  </r>
  <r>
    <s v="Cf9953"/>
    <x v="9"/>
    <x v="0"/>
    <x v="0"/>
    <x v="1"/>
    <x v="4"/>
    <x v="2"/>
    <x v="1"/>
    <x v="1"/>
    <x v="364"/>
    <x v="3"/>
    <m/>
    <m/>
    <m/>
    <m/>
  </r>
  <r>
    <s v="Cf9954"/>
    <x v="2"/>
    <x v="2"/>
    <x v="0"/>
    <x v="4"/>
    <x v="14"/>
    <x v="0"/>
    <x v="0"/>
    <x v="3"/>
    <x v="411"/>
    <x v="3"/>
    <m/>
    <m/>
    <m/>
    <m/>
  </r>
  <r>
    <s v="Cf9955"/>
    <x v="8"/>
    <x v="9"/>
    <x v="0"/>
    <x v="4"/>
    <x v="10"/>
    <x v="2"/>
    <x v="0"/>
    <x v="1"/>
    <x v="305"/>
    <x v="2"/>
    <m/>
    <m/>
    <m/>
    <m/>
  </r>
  <r>
    <s v="Cf9956"/>
    <x v="8"/>
    <x v="9"/>
    <x v="0"/>
    <x v="4"/>
    <x v="11"/>
    <x v="2"/>
    <x v="0"/>
    <x v="1"/>
    <x v="412"/>
    <x v="2"/>
    <m/>
    <m/>
    <m/>
    <m/>
  </r>
  <r>
    <s v="Cf9957"/>
    <x v="1"/>
    <x v="1"/>
    <x v="0"/>
    <x v="5"/>
    <x v="5"/>
    <x v="5"/>
    <x v="1"/>
    <x v="3"/>
    <x v="28"/>
    <x v="1"/>
    <m/>
    <m/>
    <m/>
    <m/>
  </r>
  <r>
    <s v="Cf9958"/>
    <x v="4"/>
    <x v="3"/>
    <x v="0"/>
    <x v="1"/>
    <x v="8"/>
    <x v="2"/>
    <x v="0"/>
    <x v="1"/>
    <x v="43"/>
    <x v="3"/>
    <s v="Gyrolepis"/>
    <m/>
    <m/>
    <m/>
  </r>
  <r>
    <s v="Cf9959"/>
    <x v="0"/>
    <x v="0"/>
    <x v="0"/>
    <x v="5"/>
    <x v="1"/>
    <x v="0"/>
    <x v="0"/>
    <x v="1"/>
    <x v="413"/>
    <x v="1"/>
    <m/>
    <m/>
    <m/>
    <m/>
  </r>
  <r>
    <s v="Cf9960"/>
    <x v="1"/>
    <x v="1"/>
    <x v="0"/>
    <x v="3"/>
    <x v="8"/>
    <x v="0"/>
    <x v="1"/>
    <x v="3"/>
    <x v="323"/>
    <x v="4"/>
    <m/>
    <m/>
    <m/>
    <m/>
  </r>
  <r>
    <s v="Cf9961"/>
    <x v="1"/>
    <x v="13"/>
    <x v="0"/>
    <x v="1"/>
    <x v="12"/>
    <x v="3"/>
    <x v="1"/>
    <x v="3"/>
    <x v="120"/>
    <x v="1"/>
    <m/>
    <m/>
    <m/>
    <m/>
  </r>
  <r>
    <s v="Cf9962"/>
    <x v="9"/>
    <x v="0"/>
    <x v="0"/>
    <x v="10"/>
    <x v="10"/>
    <x v="5"/>
    <x v="1"/>
    <x v="1"/>
    <x v="364"/>
    <x v="3"/>
    <m/>
    <s v="scale orientation"/>
    <m/>
    <m/>
  </r>
  <r>
    <s v="Cf9963"/>
    <x v="1"/>
    <x v="1"/>
    <x v="0"/>
    <x v="5"/>
    <x v="10"/>
    <x v="0"/>
    <x v="0"/>
    <x v="1"/>
    <x v="414"/>
    <x v="3"/>
    <m/>
    <m/>
    <m/>
    <m/>
  </r>
  <r>
    <s v="Cf9964"/>
    <x v="2"/>
    <x v="2"/>
    <x v="0"/>
    <x v="5"/>
    <x v="10"/>
    <x v="5"/>
    <x v="1"/>
    <x v="3"/>
    <x v="275"/>
    <x v="2"/>
    <m/>
    <m/>
    <m/>
    <m/>
  </r>
  <r>
    <s v="Cf9965"/>
    <x v="1"/>
    <x v="1"/>
    <x v="0"/>
    <x v="7"/>
    <x v="10"/>
    <x v="4"/>
    <x v="1"/>
    <x v="1"/>
    <x v="2"/>
    <x v="2"/>
    <m/>
    <m/>
    <m/>
    <m/>
  </r>
  <r>
    <s v="Cf9966"/>
    <x v="4"/>
    <x v="3"/>
    <x v="0"/>
    <x v="7"/>
    <x v="8"/>
    <x v="0"/>
    <x v="1"/>
    <x v="3"/>
    <x v="415"/>
    <x v="3"/>
    <m/>
    <m/>
    <m/>
    <m/>
  </r>
  <r>
    <s v="Cf9967"/>
    <x v="1"/>
    <x v="1"/>
    <x v="0"/>
    <x v="5"/>
    <x v="14"/>
    <x v="2"/>
    <x v="1"/>
    <x v="1"/>
    <x v="412"/>
    <x v="2"/>
    <m/>
    <m/>
    <m/>
    <m/>
  </r>
  <r>
    <s v="Cf9968"/>
    <x v="8"/>
    <x v="9"/>
    <x v="0"/>
    <x v="2"/>
    <x v="32"/>
    <x v="0"/>
    <x v="0"/>
    <x v="1"/>
    <x v="173"/>
    <x v="1"/>
    <m/>
    <m/>
    <m/>
    <m/>
  </r>
  <r>
    <s v="Cf9969"/>
    <x v="1"/>
    <x v="1"/>
    <x v="0"/>
    <x v="1"/>
    <x v="12"/>
    <x v="3"/>
    <x v="1"/>
    <x v="3"/>
    <x v="130"/>
    <x v="2"/>
    <m/>
    <m/>
    <m/>
    <m/>
  </r>
  <r>
    <s v="Cf9970"/>
    <x v="8"/>
    <x v="9"/>
    <x v="0"/>
    <x v="5"/>
    <x v="12"/>
    <x v="5"/>
    <x v="0"/>
    <x v="1"/>
    <x v="2"/>
    <x v="1"/>
    <m/>
    <m/>
    <m/>
    <m/>
  </r>
  <r>
    <s v="Cf9971"/>
    <x v="0"/>
    <x v="0"/>
    <x v="0"/>
    <x v="5"/>
    <x v="14"/>
    <x v="3"/>
    <x v="1"/>
    <x v="1"/>
    <x v="416"/>
    <x v="1"/>
    <m/>
    <m/>
    <m/>
    <m/>
  </r>
  <r>
    <s v="Cf9972"/>
    <x v="8"/>
    <x v="9"/>
    <x v="0"/>
    <x v="2"/>
    <x v="32"/>
    <x v="2"/>
    <x v="0"/>
    <x v="1"/>
    <x v="197"/>
    <x v="1"/>
    <m/>
    <m/>
    <m/>
    <m/>
  </r>
  <r>
    <s v="Cf9973"/>
    <x v="9"/>
    <x v="0"/>
    <x v="0"/>
    <x v="6"/>
    <x v="10"/>
    <x v="0"/>
    <x v="0"/>
    <x v="1"/>
    <x v="364"/>
    <x v="4"/>
    <m/>
    <m/>
    <m/>
    <m/>
  </r>
  <r>
    <s v="Cf9974"/>
    <x v="8"/>
    <x v="9"/>
    <x v="0"/>
    <x v="5"/>
    <x v="13"/>
    <x v="0"/>
    <x v="1"/>
    <x v="1"/>
    <x v="219"/>
    <x v="1"/>
    <m/>
    <m/>
    <m/>
    <m/>
  </r>
  <r>
    <s v="Cf9975"/>
    <x v="0"/>
    <x v="0"/>
    <x v="0"/>
    <x v="5"/>
    <x v="14"/>
    <x v="0"/>
    <x v="0"/>
    <x v="1"/>
    <x v="417"/>
    <x v="2"/>
    <m/>
    <m/>
    <m/>
    <m/>
  </r>
  <r>
    <s v="Cf9976"/>
    <x v="1"/>
    <x v="1"/>
    <x v="0"/>
    <x v="5"/>
    <x v="5"/>
    <x v="0"/>
    <x v="1"/>
    <x v="3"/>
    <x v="418"/>
    <x v="3"/>
    <m/>
    <m/>
    <m/>
    <m/>
  </r>
  <r>
    <s v="Cf9977"/>
    <x v="8"/>
    <x v="9"/>
    <x v="0"/>
    <x v="2"/>
    <x v="32"/>
    <x v="2"/>
    <x v="0"/>
    <x v="1"/>
    <x v="419"/>
    <x v="2"/>
    <m/>
    <m/>
    <m/>
    <m/>
  </r>
  <r>
    <s v="Cf9978"/>
    <x v="1"/>
    <x v="1"/>
    <x v="0"/>
    <x v="5"/>
    <x v="13"/>
    <x v="0"/>
    <x v="0"/>
    <x v="1"/>
    <x v="2"/>
    <x v="1"/>
    <m/>
    <m/>
    <m/>
    <m/>
  </r>
  <r>
    <s v="Cf9979"/>
    <x v="8"/>
    <x v="9"/>
    <x v="0"/>
    <x v="2"/>
    <x v="32"/>
    <x v="0"/>
    <x v="0"/>
    <x v="1"/>
    <x v="420"/>
    <x v="4"/>
    <m/>
    <m/>
    <m/>
    <m/>
  </r>
  <r>
    <s v="Cf9980"/>
    <x v="1"/>
    <x v="1"/>
    <x v="0"/>
    <x v="1"/>
    <x v="9"/>
    <x v="3"/>
    <x v="1"/>
    <x v="0"/>
    <x v="421"/>
    <x v="2"/>
    <m/>
    <m/>
    <m/>
    <m/>
  </r>
  <r>
    <s v="Cf9981"/>
    <x v="8"/>
    <x v="9"/>
    <x v="0"/>
    <x v="2"/>
    <x v="32"/>
    <x v="0"/>
    <x v="1"/>
    <x v="1"/>
    <x v="215"/>
    <x v="1"/>
    <m/>
    <m/>
    <m/>
    <m/>
  </r>
  <r>
    <s v="Cf9982"/>
    <x v="1"/>
    <x v="1"/>
    <x v="0"/>
    <x v="5"/>
    <x v="17"/>
    <x v="5"/>
    <x v="0"/>
    <x v="1"/>
    <x v="422"/>
    <x v="2"/>
    <m/>
    <m/>
    <m/>
    <m/>
  </r>
  <r>
    <s v="Cf9985"/>
    <x v="1"/>
    <x v="13"/>
    <x v="0"/>
    <x v="7"/>
    <x v="13"/>
    <x v="5"/>
    <x v="1"/>
    <x v="0"/>
    <x v="229"/>
    <x v="2"/>
    <m/>
    <m/>
    <m/>
    <m/>
  </r>
  <r>
    <s v="Cf9988"/>
    <x v="2"/>
    <x v="2"/>
    <x v="0"/>
    <x v="10"/>
    <x v="8"/>
    <x v="0"/>
    <x v="0"/>
    <x v="0"/>
    <x v="126"/>
    <x v="6"/>
    <s v="one special rounded inclusion (picture)"/>
    <s v="maybe if I can identify it "/>
    <m/>
    <m/>
  </r>
  <r>
    <s v="Cf9736"/>
    <x v="1"/>
    <x v="1"/>
    <x v="0"/>
    <x v="23"/>
    <x v="35"/>
    <x v="0"/>
    <x v="0"/>
    <x v="0"/>
    <x v="423"/>
    <x v="4"/>
    <m/>
    <m/>
    <m/>
    <m/>
  </r>
  <r>
    <s v="Cf9737"/>
    <x v="1"/>
    <x v="1"/>
    <x v="0"/>
    <x v="10"/>
    <x v="19"/>
    <x v="0"/>
    <x v="1"/>
    <x v="1"/>
    <x v="424"/>
    <x v="2"/>
    <m/>
    <m/>
    <m/>
    <m/>
  </r>
  <r>
    <s v="Cf9738"/>
    <x v="4"/>
    <x v="3"/>
    <x v="0"/>
    <x v="18"/>
    <x v="23"/>
    <x v="0"/>
    <x v="1"/>
    <x v="1"/>
    <x v="344"/>
    <x v="2"/>
    <m/>
    <m/>
    <m/>
    <m/>
  </r>
  <r>
    <s v="Cf9739"/>
    <x v="2"/>
    <x v="2"/>
    <x v="0"/>
    <x v="0"/>
    <x v="33"/>
    <x v="0"/>
    <x v="0"/>
    <x v="0"/>
    <x v="425"/>
    <x v="2"/>
    <m/>
    <m/>
    <m/>
    <m/>
  </r>
  <r>
    <s v="Cf9740"/>
    <x v="1"/>
    <x v="1"/>
    <x v="0"/>
    <x v="10"/>
    <x v="6"/>
    <x v="3"/>
    <x v="0"/>
    <x v="0"/>
    <x v="376"/>
    <x v="2"/>
    <m/>
    <m/>
    <m/>
    <m/>
  </r>
  <r>
    <s v="Cf9741"/>
    <x v="11"/>
    <x v="1"/>
    <x v="0"/>
    <x v="18"/>
    <x v="6"/>
    <x v="0"/>
    <x v="0"/>
    <x v="0"/>
    <x v="269"/>
    <x v="6"/>
    <m/>
    <s v="structure like a hive "/>
    <m/>
    <m/>
  </r>
  <r>
    <s v="Cf9742"/>
    <x v="1"/>
    <x v="13"/>
    <x v="0"/>
    <x v="16"/>
    <x v="7"/>
    <x v="5"/>
    <x v="0"/>
    <x v="0"/>
    <x v="120"/>
    <x v="1"/>
    <m/>
    <m/>
    <m/>
    <m/>
  </r>
  <r>
    <s v="Cf9743"/>
    <x v="1"/>
    <x v="1"/>
    <x v="0"/>
    <x v="5"/>
    <x v="5"/>
    <x v="5"/>
    <x v="0"/>
    <x v="0"/>
    <x v="130"/>
    <x v="1"/>
    <m/>
    <m/>
    <m/>
    <m/>
  </r>
  <r>
    <s v="Cf9744"/>
    <x v="0"/>
    <x v="0"/>
    <x v="0"/>
    <x v="3"/>
    <x v="8"/>
    <x v="0"/>
    <x v="1"/>
    <x v="0"/>
    <x v="426"/>
    <x v="2"/>
    <m/>
    <m/>
    <m/>
    <m/>
  </r>
  <r>
    <s v="Cf9745"/>
    <x v="1"/>
    <x v="1"/>
    <x v="0"/>
    <x v="3"/>
    <x v="1"/>
    <x v="7"/>
    <x v="1"/>
    <x v="1"/>
    <x v="427"/>
    <x v="1"/>
    <m/>
    <m/>
    <m/>
    <m/>
  </r>
  <r>
    <s v="Cf9746"/>
    <x v="1"/>
    <x v="1"/>
    <x v="0"/>
    <x v="7"/>
    <x v="7"/>
    <x v="2"/>
    <x v="0"/>
    <x v="0"/>
    <x v="428"/>
    <x v="3"/>
    <m/>
    <m/>
    <m/>
    <m/>
  </r>
  <r>
    <s v="Cf9747"/>
    <x v="1"/>
    <x v="13"/>
    <x v="0"/>
    <x v="5"/>
    <x v="14"/>
    <x v="5"/>
    <x v="1"/>
    <x v="0"/>
    <x v="429"/>
    <x v="1"/>
    <m/>
    <m/>
    <m/>
    <m/>
  </r>
  <r>
    <s v="Cf9748"/>
    <x v="1"/>
    <x v="1"/>
    <x v="0"/>
    <x v="3"/>
    <x v="27"/>
    <x v="5"/>
    <x v="1"/>
    <x v="0"/>
    <x v="430"/>
    <x v="2"/>
    <m/>
    <m/>
    <m/>
    <m/>
  </r>
  <r>
    <s v="Cf9749"/>
    <x v="1"/>
    <x v="1"/>
    <x v="0"/>
    <x v="5"/>
    <x v="1"/>
    <x v="0"/>
    <x v="0"/>
    <x v="1"/>
    <x v="356"/>
    <x v="2"/>
    <m/>
    <m/>
    <m/>
    <m/>
  </r>
  <r>
    <s v="Cf9750"/>
    <x v="0"/>
    <x v="0"/>
    <x v="0"/>
    <x v="10"/>
    <x v="11"/>
    <x v="2"/>
    <x v="0"/>
    <x v="1"/>
    <x v="431"/>
    <x v="1"/>
    <m/>
    <m/>
    <m/>
    <m/>
  </r>
  <r>
    <s v="Cf9751"/>
    <x v="4"/>
    <x v="3"/>
    <x v="0"/>
    <x v="3"/>
    <x v="6"/>
    <x v="5"/>
    <x v="1"/>
    <x v="0"/>
    <x v="432"/>
    <x v="2"/>
    <m/>
    <m/>
    <m/>
    <m/>
  </r>
  <r>
    <s v="Cf9752"/>
    <x v="2"/>
    <x v="2"/>
    <x v="0"/>
    <x v="0"/>
    <x v="23"/>
    <x v="0"/>
    <x v="0"/>
    <x v="0"/>
    <x v="433"/>
    <x v="2"/>
    <m/>
    <m/>
    <m/>
    <m/>
  </r>
  <r>
    <s v="Cf9753"/>
    <x v="1"/>
    <x v="1"/>
    <x v="0"/>
    <x v="3"/>
    <x v="4"/>
    <x v="0"/>
    <x v="1"/>
    <x v="0"/>
    <x v="434"/>
    <x v="2"/>
    <m/>
    <m/>
    <m/>
    <m/>
  </r>
  <r>
    <s v="Cf9754"/>
    <x v="0"/>
    <x v="0"/>
    <x v="0"/>
    <x v="3"/>
    <x v="5"/>
    <x v="3"/>
    <x v="0"/>
    <x v="1"/>
    <x v="372"/>
    <x v="1"/>
    <m/>
    <m/>
    <m/>
    <m/>
  </r>
  <r>
    <s v="Cf9755"/>
    <x v="1"/>
    <x v="1"/>
    <x v="0"/>
    <x v="1"/>
    <x v="8"/>
    <x v="3"/>
    <x v="1"/>
    <x v="1"/>
    <x v="427"/>
    <x v="2"/>
    <m/>
    <m/>
    <m/>
    <m/>
  </r>
  <r>
    <s v="Cf9756"/>
    <x v="2"/>
    <x v="2"/>
    <x v="0"/>
    <x v="3"/>
    <x v="10"/>
    <x v="3"/>
    <x v="1"/>
    <x v="0"/>
    <x v="305"/>
    <x v="1"/>
    <m/>
    <m/>
    <m/>
    <m/>
  </r>
  <r>
    <s v="Cf9757"/>
    <x v="9"/>
    <x v="0"/>
    <x v="0"/>
    <x v="6"/>
    <x v="8"/>
    <x v="5"/>
    <x v="0"/>
    <x v="3"/>
    <x v="435"/>
    <x v="3"/>
    <m/>
    <m/>
    <m/>
    <m/>
  </r>
  <r>
    <s v="Cf9758"/>
    <x v="8"/>
    <x v="9"/>
    <x v="0"/>
    <x v="7"/>
    <x v="17"/>
    <x v="0"/>
    <x v="1"/>
    <x v="1"/>
    <x v="215"/>
    <x v="2"/>
    <m/>
    <m/>
    <m/>
    <m/>
  </r>
  <r>
    <s v="Cf9759"/>
    <x v="2"/>
    <x v="2"/>
    <x v="0"/>
    <x v="10"/>
    <x v="1"/>
    <x v="0"/>
    <x v="0"/>
    <x v="0"/>
    <x v="436"/>
    <x v="2"/>
    <m/>
    <m/>
    <m/>
    <m/>
  </r>
  <r>
    <s v="Cf9760"/>
    <x v="8"/>
    <x v="9"/>
    <x v="0"/>
    <x v="2"/>
    <x v="32"/>
    <x v="5"/>
    <x v="0"/>
    <x v="1"/>
    <x v="219"/>
    <x v="2"/>
    <m/>
    <m/>
    <m/>
    <m/>
  </r>
  <r>
    <s v="Cf9761"/>
    <x v="0"/>
    <x v="0"/>
    <x v="0"/>
    <x v="4"/>
    <x v="8"/>
    <x v="0"/>
    <x v="0"/>
    <x v="0"/>
    <x v="270"/>
    <x v="3"/>
    <s v="Gyrolepis x"/>
    <s v="x4 and &gt;20"/>
    <m/>
    <m/>
  </r>
  <r>
    <s v="Cf9762"/>
    <x v="0"/>
    <x v="0"/>
    <x v="0"/>
    <x v="5"/>
    <x v="18"/>
    <x v="5"/>
    <x v="0"/>
    <x v="0"/>
    <x v="405"/>
    <x v="4"/>
    <m/>
    <m/>
    <m/>
    <m/>
  </r>
  <r>
    <s v="Cf9763"/>
    <x v="1"/>
    <x v="1"/>
    <x v="0"/>
    <x v="1"/>
    <x v="9"/>
    <x v="5"/>
    <x v="1"/>
    <x v="1"/>
    <x v="437"/>
    <x v="1"/>
    <m/>
    <m/>
    <m/>
    <m/>
  </r>
  <r>
    <s v="Cf9764"/>
    <x v="9"/>
    <x v="0"/>
    <x v="0"/>
    <x v="6"/>
    <x v="5"/>
    <x v="0"/>
    <x v="1"/>
    <x v="0"/>
    <x v="343"/>
    <x v="1"/>
    <m/>
    <m/>
    <m/>
    <m/>
  </r>
  <r>
    <s v="Cf9765"/>
    <x v="1"/>
    <x v="1"/>
    <x v="0"/>
    <x v="17"/>
    <x v="18"/>
    <x v="5"/>
    <x v="1"/>
    <x v="0"/>
    <x v="438"/>
    <x v="2"/>
    <m/>
    <m/>
    <m/>
    <m/>
  </r>
  <r>
    <s v="Cf9766"/>
    <x v="1"/>
    <x v="1"/>
    <x v="0"/>
    <x v="17"/>
    <x v="8"/>
    <x v="0"/>
    <x v="1"/>
    <x v="0"/>
    <x v="439"/>
    <x v="2"/>
    <m/>
    <m/>
    <m/>
    <m/>
  </r>
  <r>
    <s v="Cf9767"/>
    <x v="9"/>
    <x v="0"/>
    <x v="0"/>
    <x v="5"/>
    <x v="10"/>
    <x v="0"/>
    <x v="0"/>
    <x v="1"/>
    <x v="440"/>
    <x v="3"/>
    <m/>
    <m/>
    <m/>
    <m/>
  </r>
  <r>
    <s v="Cf9768"/>
    <x v="8"/>
    <x v="9"/>
    <x v="0"/>
    <x v="1"/>
    <x v="17"/>
    <x v="2"/>
    <x v="1"/>
    <x v="1"/>
    <x v="195"/>
    <x v="4"/>
    <m/>
    <m/>
    <m/>
    <m/>
  </r>
  <r>
    <s v="Cf9769"/>
    <x v="1"/>
    <x v="1"/>
    <x v="0"/>
    <x v="5"/>
    <x v="8"/>
    <x v="7"/>
    <x v="0"/>
    <x v="1"/>
    <x v="441"/>
    <x v="2"/>
    <m/>
    <m/>
    <m/>
    <m/>
  </r>
  <r>
    <s v="Cf9770"/>
    <x v="8"/>
    <x v="9"/>
    <x v="0"/>
    <x v="1"/>
    <x v="17"/>
    <x v="0"/>
    <x v="1"/>
    <x v="1"/>
    <x v="194"/>
    <x v="1"/>
    <m/>
    <m/>
    <m/>
    <m/>
  </r>
  <r>
    <s v="Cf9771"/>
    <x v="1"/>
    <x v="1"/>
    <x v="0"/>
    <x v="1"/>
    <x v="5"/>
    <x v="2"/>
    <x v="0"/>
    <x v="0"/>
    <x v="442"/>
    <x v="2"/>
    <m/>
    <m/>
    <m/>
    <m/>
  </r>
  <r>
    <s v="Cf9772"/>
    <x v="1"/>
    <x v="1"/>
    <x v="0"/>
    <x v="1"/>
    <x v="5"/>
    <x v="2"/>
    <x v="0"/>
    <x v="1"/>
    <x v="2"/>
    <x v="1"/>
    <m/>
    <m/>
    <m/>
    <m/>
  </r>
  <r>
    <s v="Cf9773"/>
    <x v="4"/>
    <x v="3"/>
    <x v="0"/>
    <x v="4"/>
    <x v="12"/>
    <x v="0"/>
    <x v="0"/>
    <x v="1"/>
    <x v="443"/>
    <x v="1"/>
    <m/>
    <m/>
    <m/>
    <m/>
  </r>
  <r>
    <s v="Cf9774"/>
    <x v="1"/>
    <x v="1"/>
    <x v="0"/>
    <x v="1"/>
    <x v="13"/>
    <x v="2"/>
    <x v="0"/>
    <x v="1"/>
    <x v="2"/>
    <x v="4"/>
    <m/>
    <m/>
    <m/>
    <m/>
  </r>
  <r>
    <s v="Cf9775"/>
    <x v="1"/>
    <x v="1"/>
    <x v="0"/>
    <x v="5"/>
    <x v="10"/>
    <x v="0"/>
    <x v="1"/>
    <x v="1"/>
    <x v="444"/>
    <x v="1"/>
    <m/>
    <m/>
    <m/>
    <m/>
  </r>
  <r>
    <s v="Cf9776"/>
    <x v="2"/>
    <x v="2"/>
    <x v="0"/>
    <x v="17"/>
    <x v="18"/>
    <x v="0"/>
    <x v="1"/>
    <x v="1"/>
    <x v="445"/>
    <x v="2"/>
    <m/>
    <m/>
    <m/>
    <m/>
  </r>
  <r>
    <s v="Cf9777"/>
    <x v="9"/>
    <x v="0"/>
    <x v="0"/>
    <x v="5"/>
    <x v="12"/>
    <x v="7"/>
    <x v="0"/>
    <x v="1"/>
    <x v="405"/>
    <x v="2"/>
    <m/>
    <m/>
    <m/>
    <m/>
  </r>
  <r>
    <s v="Cf9778"/>
    <x v="1"/>
    <x v="13"/>
    <x v="0"/>
    <x v="5"/>
    <x v="14"/>
    <x v="2"/>
    <x v="1"/>
    <x v="0"/>
    <x v="446"/>
    <x v="2"/>
    <m/>
    <m/>
    <m/>
    <m/>
  </r>
  <r>
    <s v="Cf9779"/>
    <x v="8"/>
    <x v="9"/>
    <x v="0"/>
    <x v="3"/>
    <x v="5"/>
    <x v="5"/>
    <x v="0"/>
    <x v="1"/>
    <x v="219"/>
    <x v="2"/>
    <m/>
    <m/>
    <m/>
    <m/>
  </r>
  <r>
    <s v="Cf9780"/>
    <x v="4"/>
    <x v="3"/>
    <x v="0"/>
    <x v="5"/>
    <x v="5"/>
    <x v="1"/>
    <x v="0"/>
    <x v="0"/>
    <x v="447"/>
    <x v="2"/>
    <m/>
    <m/>
    <m/>
    <m/>
  </r>
  <r>
    <s v="Cf9781"/>
    <x v="1"/>
    <x v="1"/>
    <x v="0"/>
    <x v="5"/>
    <x v="9"/>
    <x v="0"/>
    <x v="0"/>
    <x v="1"/>
    <x v="448"/>
    <x v="1"/>
    <m/>
    <m/>
    <m/>
    <m/>
  </r>
  <r>
    <s v="Cf9782"/>
    <x v="8"/>
    <x v="9"/>
    <x v="0"/>
    <x v="7"/>
    <x v="13"/>
    <x v="0"/>
    <x v="0"/>
    <x v="1"/>
    <x v="215"/>
    <x v="1"/>
    <s v="Gyrolepis"/>
    <m/>
    <m/>
    <m/>
  </r>
  <r>
    <s v="Cf9783"/>
    <x v="1"/>
    <x v="13"/>
    <x v="0"/>
    <x v="3"/>
    <x v="12"/>
    <x v="4"/>
    <x v="0"/>
    <x v="0"/>
    <x v="449"/>
    <x v="2"/>
    <m/>
    <m/>
    <m/>
    <m/>
  </r>
  <r>
    <s v="Cf9784"/>
    <x v="8"/>
    <x v="9"/>
    <x v="0"/>
    <x v="2"/>
    <x v="32"/>
    <x v="7"/>
    <x v="1"/>
    <x v="1"/>
    <x v="215"/>
    <x v="1"/>
    <m/>
    <m/>
    <m/>
    <m/>
  </r>
  <r>
    <s v="Cf9785"/>
    <x v="1"/>
    <x v="1"/>
    <x v="0"/>
    <x v="7"/>
    <x v="10"/>
    <x v="0"/>
    <x v="0"/>
    <x v="1"/>
    <x v="450"/>
    <x v="2"/>
    <m/>
    <m/>
    <m/>
    <m/>
  </r>
  <r>
    <s v="Cf10424"/>
    <x v="4"/>
    <x v="3"/>
    <x v="0"/>
    <x v="10"/>
    <x v="5"/>
    <x v="1"/>
    <x v="0"/>
    <x v="0"/>
    <x v="2"/>
    <x v="2"/>
    <m/>
    <m/>
    <m/>
    <m/>
  </r>
  <r>
    <s v="Cf10425"/>
    <x v="1"/>
    <x v="1"/>
    <x v="0"/>
    <x v="6"/>
    <x v="9"/>
    <x v="0"/>
    <x v="0"/>
    <x v="0"/>
    <x v="451"/>
    <x v="1"/>
    <m/>
    <m/>
    <m/>
    <m/>
  </r>
  <r>
    <s v="Cf10426"/>
    <x v="1"/>
    <x v="1"/>
    <x v="0"/>
    <x v="5"/>
    <x v="5"/>
    <x v="2"/>
    <x v="1"/>
    <x v="1"/>
    <x v="452"/>
    <x v="4"/>
    <m/>
    <m/>
    <m/>
    <m/>
  </r>
  <r>
    <s v="Cf10427.1"/>
    <x v="1"/>
    <x v="13"/>
    <x v="0"/>
    <x v="5"/>
    <x v="14"/>
    <x v="0"/>
    <x v="0"/>
    <x v="0"/>
    <x v="323"/>
    <x v="1"/>
    <m/>
    <m/>
    <m/>
    <m/>
  </r>
  <r>
    <s v="Cf10427.2"/>
    <x v="2"/>
    <x v="2"/>
    <x v="0"/>
    <x v="1"/>
    <x v="12"/>
    <x v="0"/>
    <x v="0"/>
    <x v="1"/>
    <x v="453"/>
    <x v="2"/>
    <m/>
    <m/>
    <m/>
    <m/>
  </r>
  <r>
    <s v="Cf10288"/>
    <x v="2"/>
    <x v="2"/>
    <x v="0"/>
    <x v="0"/>
    <x v="0"/>
    <x v="0"/>
    <x v="0"/>
    <x v="0"/>
    <x v="454"/>
    <x v="2"/>
    <m/>
    <m/>
    <m/>
    <m/>
  </r>
  <r>
    <s v="Cf10289"/>
    <x v="0"/>
    <x v="0"/>
    <x v="0"/>
    <x v="18"/>
    <x v="30"/>
    <x v="5"/>
    <x v="0"/>
    <x v="1"/>
    <x v="372"/>
    <x v="1"/>
    <m/>
    <m/>
    <m/>
    <m/>
  </r>
  <r>
    <s v="Cf10290"/>
    <x v="1"/>
    <x v="1"/>
    <x v="0"/>
    <x v="1"/>
    <x v="12"/>
    <x v="0"/>
    <x v="1"/>
    <x v="0"/>
    <x v="455"/>
    <x v="2"/>
    <m/>
    <m/>
    <m/>
    <m/>
  </r>
  <r>
    <s v="Cf10291"/>
    <x v="2"/>
    <x v="2"/>
    <x v="0"/>
    <x v="17"/>
    <x v="10"/>
    <x v="5"/>
    <x v="0"/>
    <x v="0"/>
    <x v="456"/>
    <x v="3"/>
    <m/>
    <m/>
    <m/>
    <m/>
  </r>
  <r>
    <s v="Cf10292"/>
    <x v="1"/>
    <x v="1"/>
    <x v="0"/>
    <x v="1"/>
    <x v="30"/>
    <x v="2"/>
    <x v="0"/>
    <x v="0"/>
    <x v="457"/>
    <x v="3"/>
    <s v="Gyrolepis"/>
    <m/>
    <m/>
    <m/>
  </r>
  <r>
    <s v="Cf10293"/>
    <x v="0"/>
    <x v="0"/>
    <x v="0"/>
    <x v="5"/>
    <x v="1"/>
    <x v="2"/>
    <x v="1"/>
    <x v="0"/>
    <x v="413"/>
    <x v="2"/>
    <m/>
    <m/>
    <m/>
    <m/>
  </r>
  <r>
    <s v="Cf10294"/>
    <x v="8"/>
    <x v="9"/>
    <x v="0"/>
    <x v="3"/>
    <x v="14"/>
    <x v="2"/>
    <x v="1"/>
    <x v="1"/>
    <x v="458"/>
    <x v="1"/>
    <m/>
    <m/>
    <m/>
    <m/>
  </r>
  <r>
    <s v="Cf10295"/>
    <x v="1"/>
    <x v="1"/>
    <x v="0"/>
    <x v="5"/>
    <x v="12"/>
    <x v="3"/>
    <x v="1"/>
    <x v="0"/>
    <x v="172"/>
    <x v="2"/>
    <m/>
    <m/>
    <m/>
    <m/>
  </r>
  <r>
    <s v="Cf10296"/>
    <x v="1"/>
    <x v="13"/>
    <x v="0"/>
    <x v="5"/>
    <x v="13"/>
    <x v="5"/>
    <x v="1"/>
    <x v="0"/>
    <x v="459"/>
    <x v="2"/>
    <m/>
    <m/>
    <m/>
    <m/>
  </r>
  <r>
    <s v="Cf10297"/>
    <x v="1"/>
    <x v="1"/>
    <x v="0"/>
    <x v="1"/>
    <x v="14"/>
    <x v="2"/>
    <x v="0"/>
    <x v="1"/>
    <x v="460"/>
    <x v="3"/>
    <s v="Gyrolepis"/>
    <m/>
    <m/>
    <m/>
  </r>
  <r>
    <s v="Cf10298"/>
    <x v="1"/>
    <x v="1"/>
    <x v="0"/>
    <x v="10"/>
    <x v="8"/>
    <x v="0"/>
    <x v="0"/>
    <x v="1"/>
    <x v="194"/>
    <x v="2"/>
    <m/>
    <m/>
    <m/>
    <m/>
  </r>
  <r>
    <s v="Cf10299"/>
    <x v="8"/>
    <x v="9"/>
    <x v="0"/>
    <x v="2"/>
    <x v="32"/>
    <x v="3"/>
    <x v="0"/>
    <x v="1"/>
    <x v="461"/>
    <x v="1"/>
    <m/>
    <m/>
    <m/>
    <m/>
  </r>
  <r>
    <s v="Cf10300"/>
    <x v="4"/>
    <x v="3"/>
    <x v="0"/>
    <x v="4"/>
    <x v="7"/>
    <x v="0"/>
    <x v="0"/>
    <x v="0"/>
    <x v="462"/>
    <x v="2"/>
    <m/>
    <m/>
    <m/>
    <m/>
  </r>
  <r>
    <s v="Cf10301"/>
    <x v="2"/>
    <x v="2"/>
    <x v="0"/>
    <x v="17"/>
    <x v="18"/>
    <x v="5"/>
    <x v="1"/>
    <x v="1"/>
    <x v="276"/>
    <x v="2"/>
    <m/>
    <m/>
    <m/>
    <m/>
  </r>
  <r>
    <s v="Cf10302"/>
    <x v="2"/>
    <x v="2"/>
    <x v="0"/>
    <x v="4"/>
    <x v="11"/>
    <x v="5"/>
    <x v="0"/>
    <x v="0"/>
    <x v="463"/>
    <x v="1"/>
    <m/>
    <m/>
    <m/>
    <m/>
  </r>
  <r>
    <s v="Cf10303"/>
    <x v="1"/>
    <x v="13"/>
    <x v="0"/>
    <x v="1"/>
    <x v="9"/>
    <x v="0"/>
    <x v="0"/>
    <x v="1"/>
    <x v="464"/>
    <x v="1"/>
    <m/>
    <m/>
    <m/>
    <m/>
  </r>
  <r>
    <s v="Cf10304"/>
    <x v="4"/>
    <x v="3"/>
    <x v="0"/>
    <x v="1"/>
    <x v="12"/>
    <x v="7"/>
    <x v="0"/>
    <x v="1"/>
    <x v="465"/>
    <x v="2"/>
    <m/>
    <m/>
    <m/>
    <m/>
  </r>
  <r>
    <s v="Cf10305"/>
    <x v="1"/>
    <x v="1"/>
    <x v="0"/>
    <x v="7"/>
    <x v="5"/>
    <x v="5"/>
    <x v="1"/>
    <x v="0"/>
    <x v="466"/>
    <x v="2"/>
    <m/>
    <m/>
    <m/>
    <m/>
  </r>
  <r>
    <s v="Cf10306"/>
    <x v="2"/>
    <x v="2"/>
    <x v="0"/>
    <x v="10"/>
    <x v="8"/>
    <x v="7"/>
    <x v="1"/>
    <x v="0"/>
    <x v="467"/>
    <x v="2"/>
    <m/>
    <m/>
    <m/>
    <m/>
  </r>
  <r>
    <s v="Cf10307"/>
    <x v="1"/>
    <x v="1"/>
    <x v="0"/>
    <x v="17"/>
    <x v="18"/>
    <x v="2"/>
    <x v="0"/>
    <x v="0"/>
    <x v="323"/>
    <x v="2"/>
    <m/>
    <m/>
    <m/>
    <m/>
  </r>
  <r>
    <s v="Cf10308"/>
    <x v="1"/>
    <x v="1"/>
    <x v="0"/>
    <x v="5"/>
    <x v="8"/>
    <x v="7"/>
    <x v="0"/>
    <x v="0"/>
    <x v="376"/>
    <x v="1"/>
    <m/>
    <m/>
    <m/>
    <m/>
  </r>
  <r>
    <s v="Cf10309"/>
    <x v="1"/>
    <x v="1"/>
    <x v="0"/>
    <x v="1"/>
    <x v="1"/>
    <x v="0"/>
    <x v="0"/>
    <x v="0"/>
    <x v="304"/>
    <x v="2"/>
    <m/>
    <m/>
    <m/>
    <m/>
  </r>
  <r>
    <s v="Cf10310"/>
    <x v="9"/>
    <x v="0"/>
    <x v="0"/>
    <x v="7"/>
    <x v="11"/>
    <x v="0"/>
    <x v="1"/>
    <x v="0"/>
    <x v="435"/>
    <x v="3"/>
    <m/>
    <m/>
    <m/>
    <m/>
  </r>
  <r>
    <s v="Cf10311"/>
    <x v="2"/>
    <x v="2"/>
    <x v="0"/>
    <x v="3"/>
    <x v="5"/>
    <x v="5"/>
    <x v="0"/>
    <x v="0"/>
    <x v="369"/>
    <x v="1"/>
    <m/>
    <m/>
    <m/>
    <m/>
  </r>
  <r>
    <s v="Cf10312"/>
    <x v="9"/>
    <x v="0"/>
    <x v="0"/>
    <x v="5"/>
    <x v="10"/>
    <x v="0"/>
    <x v="0"/>
    <x v="0"/>
    <x v="323"/>
    <x v="1"/>
    <m/>
    <s v="one big scale? Got a picture"/>
    <m/>
    <m/>
  </r>
  <r>
    <s v="Cf10313"/>
    <x v="1"/>
    <x v="1"/>
    <x v="0"/>
    <x v="10"/>
    <x v="17"/>
    <x v="5"/>
    <x v="1"/>
    <x v="1"/>
    <x v="468"/>
    <x v="2"/>
    <m/>
    <m/>
    <m/>
    <m/>
  </r>
  <r>
    <s v="Cf10314"/>
    <x v="1"/>
    <x v="1"/>
    <x v="0"/>
    <x v="4"/>
    <x v="17"/>
    <x v="1"/>
    <x v="1"/>
    <x v="0"/>
    <x v="469"/>
    <x v="2"/>
    <m/>
    <m/>
    <m/>
    <m/>
  </r>
  <r>
    <s v="Cf10315"/>
    <x v="0"/>
    <x v="0"/>
    <x v="0"/>
    <x v="6"/>
    <x v="10"/>
    <x v="5"/>
    <x v="0"/>
    <x v="1"/>
    <x v="92"/>
    <x v="1"/>
    <m/>
    <m/>
    <m/>
    <m/>
  </r>
  <r>
    <s v="Cf10316"/>
    <x v="8"/>
    <x v="9"/>
    <x v="0"/>
    <x v="2"/>
    <x v="32"/>
    <x v="7"/>
    <x v="1"/>
    <x v="1"/>
    <x v="470"/>
    <x v="1"/>
    <m/>
    <m/>
    <m/>
    <m/>
  </r>
  <r>
    <s v="Cf10317"/>
    <x v="8"/>
    <x v="9"/>
    <x v="0"/>
    <x v="2"/>
    <x v="32"/>
    <x v="2"/>
    <x v="1"/>
    <x v="1"/>
    <x v="215"/>
    <x v="1"/>
    <m/>
    <m/>
    <m/>
    <m/>
  </r>
  <r>
    <s v="Cf10318"/>
    <x v="1"/>
    <x v="1"/>
    <x v="0"/>
    <x v="6"/>
    <x v="14"/>
    <x v="5"/>
    <x v="1"/>
    <x v="0"/>
    <x v="323"/>
    <x v="4"/>
    <m/>
    <m/>
    <m/>
    <m/>
  </r>
  <r>
    <s v="Cf10319"/>
    <x v="8"/>
    <x v="9"/>
    <x v="0"/>
    <x v="2"/>
    <x v="32"/>
    <x v="5"/>
    <x v="0"/>
    <x v="1"/>
    <x v="215"/>
    <x v="1"/>
    <m/>
    <m/>
    <m/>
    <m/>
  </r>
  <r>
    <s v="Cf10320"/>
    <x v="8"/>
    <x v="9"/>
    <x v="0"/>
    <x v="8"/>
    <x v="13"/>
    <x v="2"/>
    <x v="1"/>
    <x v="1"/>
    <x v="215"/>
    <x v="1"/>
    <m/>
    <m/>
    <m/>
    <m/>
  </r>
  <r>
    <s v="Cf10321"/>
    <x v="1"/>
    <x v="13"/>
    <x v="0"/>
    <x v="7"/>
    <x v="9"/>
    <x v="5"/>
    <x v="0"/>
    <x v="0"/>
    <x v="120"/>
    <x v="2"/>
    <m/>
    <m/>
    <m/>
    <m/>
  </r>
  <r>
    <s v="Cf10322"/>
    <x v="8"/>
    <x v="9"/>
    <x v="0"/>
    <x v="2"/>
    <x v="32"/>
    <x v="2"/>
    <x v="0"/>
    <x v="1"/>
    <x v="215"/>
    <x v="4"/>
    <s v="Gyrolepis"/>
    <m/>
    <m/>
    <m/>
  </r>
  <r>
    <s v="Cf10323"/>
    <x v="4"/>
    <x v="3"/>
    <x v="0"/>
    <x v="6"/>
    <x v="15"/>
    <x v="0"/>
    <x v="1"/>
    <x v="0"/>
    <x v="459"/>
    <x v="2"/>
    <m/>
    <m/>
    <m/>
    <m/>
  </r>
  <r>
    <s v="Cf10325"/>
    <x v="1"/>
    <x v="13"/>
    <x v="0"/>
    <x v="8"/>
    <x v="15"/>
    <x v="7"/>
    <x v="1"/>
    <x v="0"/>
    <x v="471"/>
    <x v="2"/>
    <m/>
    <m/>
    <m/>
    <m/>
  </r>
  <r>
    <s v="Cf10422"/>
    <x v="4"/>
    <x v="3"/>
    <x v="0"/>
    <x v="22"/>
    <x v="24"/>
    <x v="0"/>
    <x v="1"/>
    <x v="0"/>
    <x v="472"/>
    <x v="2"/>
    <m/>
    <m/>
    <s v="Yes"/>
    <m/>
  </r>
  <r>
    <s v="Cf10423"/>
    <x v="4"/>
    <x v="3"/>
    <x v="0"/>
    <x v="1"/>
    <x v="4"/>
    <x v="0"/>
    <x v="1"/>
    <x v="0"/>
    <x v="473"/>
    <x v="2"/>
    <m/>
    <m/>
    <m/>
    <m/>
  </r>
  <r>
    <s v="Cf10254"/>
    <x v="2"/>
    <x v="2"/>
    <x v="0"/>
    <x v="4"/>
    <x v="30"/>
    <x v="0"/>
    <x v="0"/>
    <x v="1"/>
    <x v="126"/>
    <x v="3"/>
    <s v="Gyrolepis"/>
    <m/>
    <m/>
    <m/>
  </r>
  <r>
    <s v="Cf10255"/>
    <x v="4"/>
    <x v="3"/>
    <x v="0"/>
    <x v="22"/>
    <x v="6"/>
    <x v="2"/>
    <x v="0"/>
    <x v="0"/>
    <x v="474"/>
    <x v="1"/>
    <m/>
    <m/>
    <m/>
    <m/>
  </r>
  <r>
    <s v="Cf10256"/>
    <x v="0"/>
    <x v="0"/>
    <x v="0"/>
    <x v="1"/>
    <x v="11"/>
    <x v="5"/>
    <x v="0"/>
    <x v="0"/>
    <x v="211"/>
    <x v="1"/>
    <m/>
    <m/>
    <m/>
    <m/>
  </r>
  <r>
    <s v="Cf10257"/>
    <x v="9"/>
    <x v="0"/>
    <x v="0"/>
    <x v="5"/>
    <x v="8"/>
    <x v="2"/>
    <x v="0"/>
    <x v="0"/>
    <x v="343"/>
    <x v="3"/>
    <s v="Gyrolepis"/>
    <m/>
    <m/>
    <m/>
  </r>
  <r>
    <s v="Cf10258"/>
    <x v="1"/>
    <x v="1"/>
    <x v="0"/>
    <x v="5"/>
    <x v="1"/>
    <x v="2"/>
    <x v="0"/>
    <x v="1"/>
    <x v="475"/>
    <x v="1"/>
    <m/>
    <m/>
    <m/>
    <m/>
  </r>
  <r>
    <s v="Cf10259"/>
    <x v="4"/>
    <x v="3"/>
    <x v="0"/>
    <x v="7"/>
    <x v="11"/>
    <x v="0"/>
    <x v="0"/>
    <x v="1"/>
    <x v="476"/>
    <x v="2"/>
    <m/>
    <m/>
    <m/>
    <m/>
  </r>
  <r>
    <s v="Cf10260"/>
    <x v="1"/>
    <x v="1"/>
    <x v="0"/>
    <x v="5"/>
    <x v="1"/>
    <x v="4"/>
    <x v="0"/>
    <x v="1"/>
    <x v="427"/>
    <x v="2"/>
    <m/>
    <m/>
    <m/>
    <m/>
  </r>
  <r>
    <s v="Cf10261"/>
    <x v="8"/>
    <x v="9"/>
    <x v="0"/>
    <x v="2"/>
    <x v="32"/>
    <x v="4"/>
    <x v="0"/>
    <x v="1"/>
    <x v="2"/>
    <x v="1"/>
    <m/>
    <m/>
    <m/>
    <m/>
  </r>
  <r>
    <s v="Cf10262"/>
    <x v="1"/>
    <x v="1"/>
    <x v="0"/>
    <x v="5"/>
    <x v="12"/>
    <x v="3"/>
    <x v="0"/>
    <x v="0"/>
    <x v="477"/>
    <x v="1"/>
    <m/>
    <m/>
    <m/>
    <m/>
  </r>
  <r>
    <s v="Cf10263"/>
    <x v="1"/>
    <x v="1"/>
    <x v="0"/>
    <x v="5"/>
    <x v="18"/>
    <x v="3"/>
    <x v="1"/>
    <x v="0"/>
    <x v="130"/>
    <x v="2"/>
    <m/>
    <m/>
    <m/>
    <m/>
  </r>
  <r>
    <s v="Cf10264"/>
    <x v="9"/>
    <x v="0"/>
    <x v="0"/>
    <x v="1"/>
    <x v="18"/>
    <x v="0"/>
    <x v="0"/>
    <x v="1"/>
    <x v="277"/>
    <x v="4"/>
    <m/>
    <m/>
    <m/>
    <m/>
  </r>
  <r>
    <s v="Cf10265"/>
    <x v="4"/>
    <x v="3"/>
    <x v="0"/>
    <x v="10"/>
    <x v="8"/>
    <x v="3"/>
    <x v="1"/>
    <x v="1"/>
    <x v="478"/>
    <x v="2"/>
    <m/>
    <m/>
    <m/>
    <m/>
  </r>
  <r>
    <s v="Cf10266"/>
    <x v="4"/>
    <x v="3"/>
    <x v="0"/>
    <x v="1"/>
    <x v="8"/>
    <x v="5"/>
    <x v="0"/>
    <x v="1"/>
    <x v="479"/>
    <x v="2"/>
    <m/>
    <m/>
    <m/>
    <m/>
  </r>
  <r>
    <s v="Cf10267"/>
    <x v="0"/>
    <x v="0"/>
    <x v="0"/>
    <x v="5"/>
    <x v="8"/>
    <x v="4"/>
    <x v="0"/>
    <x v="0"/>
    <x v="64"/>
    <x v="3"/>
    <m/>
    <m/>
    <m/>
    <m/>
  </r>
  <r>
    <s v="Cf10268"/>
    <x v="0"/>
    <x v="0"/>
    <x v="0"/>
    <x v="5"/>
    <x v="12"/>
    <x v="2"/>
    <x v="0"/>
    <x v="1"/>
    <x v="480"/>
    <x v="3"/>
    <m/>
    <m/>
    <m/>
    <m/>
  </r>
  <r>
    <s v="Cf10269"/>
    <x v="1"/>
    <x v="1"/>
    <x v="0"/>
    <x v="7"/>
    <x v="14"/>
    <x v="5"/>
    <x v="1"/>
    <x v="1"/>
    <x v="92"/>
    <x v="1"/>
    <m/>
    <m/>
    <m/>
    <m/>
  </r>
  <r>
    <s v="Cf10270"/>
    <x v="1"/>
    <x v="1"/>
    <x v="0"/>
    <x v="5"/>
    <x v="10"/>
    <x v="5"/>
    <x v="1"/>
    <x v="0"/>
    <x v="481"/>
    <x v="1"/>
    <m/>
    <m/>
    <m/>
    <m/>
  </r>
  <r>
    <s v="Cf10271"/>
    <x v="4"/>
    <x v="3"/>
    <x v="0"/>
    <x v="3"/>
    <x v="12"/>
    <x v="4"/>
    <x v="1"/>
    <x v="1"/>
    <x v="482"/>
    <x v="2"/>
    <m/>
    <m/>
    <m/>
    <m/>
  </r>
  <r>
    <s v="Cf10272"/>
    <x v="0"/>
    <x v="0"/>
    <x v="0"/>
    <x v="7"/>
    <x v="12"/>
    <x v="7"/>
    <x v="0"/>
    <x v="1"/>
    <x v="372"/>
    <x v="2"/>
    <m/>
    <m/>
    <m/>
    <m/>
  </r>
  <r>
    <s v="Cf10273"/>
    <x v="8"/>
    <x v="9"/>
    <x v="0"/>
    <x v="5"/>
    <x v="9"/>
    <x v="4"/>
    <x v="0"/>
    <x v="1"/>
    <x v="173"/>
    <x v="1"/>
    <m/>
    <m/>
    <m/>
    <m/>
  </r>
  <r>
    <s v="Cf10274"/>
    <x v="1"/>
    <x v="1"/>
    <x v="0"/>
    <x v="5"/>
    <x v="10"/>
    <x v="5"/>
    <x v="1"/>
    <x v="0"/>
    <x v="323"/>
    <x v="2"/>
    <m/>
    <m/>
    <m/>
    <m/>
  </r>
  <r>
    <s v="Cf10275"/>
    <x v="1"/>
    <x v="1"/>
    <x v="0"/>
    <x v="8"/>
    <x v="9"/>
    <x v="5"/>
    <x v="1"/>
    <x v="0"/>
    <x v="483"/>
    <x v="2"/>
    <m/>
    <m/>
    <m/>
    <m/>
  </r>
  <r>
    <s v="Cf10276"/>
    <x v="2"/>
    <x v="2"/>
    <x v="0"/>
    <x v="5"/>
    <x v="12"/>
    <x v="5"/>
    <x v="1"/>
    <x v="0"/>
    <x v="276"/>
    <x v="1"/>
    <s v="Gyrolepis"/>
    <m/>
    <m/>
    <m/>
  </r>
  <r>
    <s v="Cf10277"/>
    <x v="8"/>
    <x v="9"/>
    <x v="0"/>
    <x v="2"/>
    <x v="32"/>
    <x v="4"/>
    <x v="1"/>
    <x v="1"/>
    <x v="321"/>
    <x v="1"/>
    <m/>
    <m/>
    <m/>
    <m/>
  </r>
  <r>
    <s v="Cf10278"/>
    <x v="1"/>
    <x v="13"/>
    <x v="0"/>
    <x v="7"/>
    <x v="17"/>
    <x v="4"/>
    <x v="1"/>
    <x v="0"/>
    <x v="195"/>
    <x v="1"/>
    <m/>
    <m/>
    <m/>
    <m/>
  </r>
  <r>
    <s v="Cf10279"/>
    <x v="8"/>
    <x v="9"/>
    <x v="0"/>
    <x v="2"/>
    <x v="32"/>
    <x v="4"/>
    <x v="1"/>
    <x v="1"/>
    <x v="215"/>
    <x v="2"/>
    <m/>
    <m/>
    <m/>
    <m/>
  </r>
  <r>
    <s v="Cf10280"/>
    <x v="1"/>
    <x v="1"/>
    <x v="0"/>
    <x v="6"/>
    <x v="5"/>
    <x v="0"/>
    <x v="0"/>
    <x v="0"/>
    <x v="2"/>
    <x v="1"/>
    <m/>
    <m/>
    <m/>
    <m/>
  </r>
  <r>
    <s v="Cf10281"/>
    <x v="4"/>
    <x v="3"/>
    <x v="0"/>
    <x v="6"/>
    <x v="9"/>
    <x v="5"/>
    <x v="0"/>
    <x v="0"/>
    <x v="484"/>
    <x v="4"/>
    <m/>
    <m/>
    <m/>
    <m/>
  </r>
  <r>
    <s v="Cf10282"/>
    <x v="8"/>
    <x v="9"/>
    <x v="0"/>
    <x v="1"/>
    <x v="14"/>
    <x v="5"/>
    <x v="0"/>
    <x v="1"/>
    <x v="305"/>
    <x v="1"/>
    <m/>
    <m/>
    <m/>
    <m/>
  </r>
  <r>
    <s v="Cf10283"/>
    <x v="8"/>
    <x v="9"/>
    <x v="0"/>
    <x v="2"/>
    <x v="32"/>
    <x v="0"/>
    <x v="1"/>
    <x v="1"/>
    <x v="485"/>
    <x v="2"/>
    <m/>
    <m/>
    <m/>
    <m/>
  </r>
  <r>
    <s v="Cf10284"/>
    <x v="4"/>
    <x v="3"/>
    <x v="0"/>
    <x v="6"/>
    <x v="13"/>
    <x v="2"/>
    <x v="0"/>
    <x v="0"/>
    <x v="2"/>
    <x v="2"/>
    <m/>
    <m/>
    <m/>
    <m/>
  </r>
  <r>
    <s v="Cf10285"/>
    <x v="8"/>
    <x v="9"/>
    <x v="0"/>
    <x v="2"/>
    <x v="32"/>
    <x v="4"/>
    <x v="1"/>
    <x v="1"/>
    <x v="215"/>
    <x v="1"/>
    <s v="Gyrolepis"/>
    <m/>
    <m/>
    <m/>
  </r>
  <r>
    <s v="Cf10287"/>
    <x v="8"/>
    <x v="9"/>
    <x v="0"/>
    <x v="7"/>
    <x v="9"/>
    <x v="5"/>
    <x v="0"/>
    <x v="1"/>
    <x v="412"/>
    <x v="2"/>
    <m/>
    <m/>
    <m/>
    <m/>
  </r>
  <r>
    <s v="Cf10225"/>
    <x v="2"/>
    <x v="2"/>
    <x v="0"/>
    <x v="18"/>
    <x v="18"/>
    <x v="5"/>
    <x v="0"/>
    <x v="0"/>
    <x v="486"/>
    <x v="2"/>
    <m/>
    <m/>
    <m/>
    <m/>
  </r>
  <r>
    <s v="Cf10226"/>
    <x v="1"/>
    <x v="1"/>
    <x v="0"/>
    <x v="10"/>
    <x v="7"/>
    <x v="2"/>
    <x v="0"/>
    <x v="0"/>
    <x v="487"/>
    <x v="4"/>
    <m/>
    <m/>
    <m/>
    <m/>
  </r>
  <r>
    <s v="Cf10227"/>
    <x v="1"/>
    <x v="1"/>
    <x v="0"/>
    <x v="3"/>
    <x v="4"/>
    <x v="3"/>
    <x v="0"/>
    <x v="0"/>
    <x v="488"/>
    <x v="1"/>
    <m/>
    <m/>
    <m/>
    <m/>
  </r>
  <r>
    <s v="Cf10228"/>
    <x v="8"/>
    <x v="9"/>
    <x v="0"/>
    <x v="2"/>
    <x v="32"/>
    <x v="4"/>
    <x v="0"/>
    <x v="1"/>
    <x v="173"/>
    <x v="1"/>
    <m/>
    <s v="different sizes"/>
    <m/>
    <m/>
  </r>
  <r>
    <s v="Cf10229"/>
    <x v="1"/>
    <x v="1"/>
    <x v="0"/>
    <x v="1"/>
    <x v="5"/>
    <x v="1"/>
    <x v="0"/>
    <x v="1"/>
    <x v="427"/>
    <x v="2"/>
    <m/>
    <m/>
    <m/>
    <m/>
  </r>
  <r>
    <s v="Cf10230"/>
    <x v="1"/>
    <x v="1"/>
    <x v="0"/>
    <x v="17"/>
    <x v="13"/>
    <x v="5"/>
    <x v="1"/>
    <x v="1"/>
    <x v="489"/>
    <x v="2"/>
    <m/>
    <m/>
    <m/>
    <m/>
  </r>
  <r>
    <s v="Cf10231"/>
    <x v="4"/>
    <x v="3"/>
    <x v="0"/>
    <x v="10"/>
    <x v="27"/>
    <x v="3"/>
    <x v="0"/>
    <x v="0"/>
    <x v="269"/>
    <x v="2"/>
    <m/>
    <m/>
    <m/>
    <m/>
  </r>
  <r>
    <s v="Cf10232"/>
    <x v="1"/>
    <x v="1"/>
    <x v="0"/>
    <x v="1"/>
    <x v="8"/>
    <x v="2"/>
    <x v="0"/>
    <x v="0"/>
    <x v="212"/>
    <x v="2"/>
    <m/>
    <m/>
    <m/>
    <m/>
  </r>
  <r>
    <s v="Cf10233"/>
    <x v="9"/>
    <x v="0"/>
    <x v="0"/>
    <x v="7"/>
    <x v="11"/>
    <x v="0"/>
    <x v="0"/>
    <x v="0"/>
    <x v="490"/>
    <x v="1"/>
    <m/>
    <m/>
    <m/>
    <m/>
  </r>
  <r>
    <s v="Cf10234"/>
    <x v="1"/>
    <x v="1"/>
    <x v="0"/>
    <x v="7"/>
    <x v="13"/>
    <x v="2"/>
    <x v="0"/>
    <x v="1"/>
    <x v="432"/>
    <x v="1"/>
    <m/>
    <m/>
    <m/>
    <m/>
  </r>
  <r>
    <s v="Cf10235"/>
    <x v="0"/>
    <x v="0"/>
    <x v="0"/>
    <x v="7"/>
    <x v="5"/>
    <x v="3"/>
    <x v="0"/>
    <x v="0"/>
    <x v="130"/>
    <x v="1"/>
    <m/>
    <m/>
    <m/>
    <m/>
  </r>
  <r>
    <s v="Cf10236"/>
    <x v="1"/>
    <x v="1"/>
    <x v="0"/>
    <x v="5"/>
    <x v="10"/>
    <x v="4"/>
    <x v="1"/>
    <x v="1"/>
    <x v="43"/>
    <x v="4"/>
    <m/>
    <m/>
    <m/>
    <m/>
  </r>
  <r>
    <s v="Cf10237"/>
    <x v="1"/>
    <x v="1"/>
    <x v="0"/>
    <x v="1"/>
    <x v="8"/>
    <x v="0"/>
    <x v="0"/>
    <x v="0"/>
    <x v="491"/>
    <x v="2"/>
    <m/>
    <m/>
    <m/>
    <m/>
  </r>
  <r>
    <s v="Cf10238"/>
    <x v="8"/>
    <x v="9"/>
    <x v="0"/>
    <x v="2"/>
    <x v="32"/>
    <x v="4"/>
    <x v="0"/>
    <x v="1"/>
    <x v="321"/>
    <x v="2"/>
    <m/>
    <m/>
    <m/>
    <m/>
  </r>
  <r>
    <s v="Cf10239"/>
    <x v="1"/>
    <x v="1"/>
    <x v="0"/>
    <x v="7"/>
    <x v="14"/>
    <x v="3"/>
    <x v="1"/>
    <x v="1"/>
    <x v="492"/>
    <x v="1"/>
    <m/>
    <m/>
    <m/>
    <m/>
  </r>
  <r>
    <s v="Cf10240"/>
    <x v="2"/>
    <x v="2"/>
    <x v="0"/>
    <x v="3"/>
    <x v="1"/>
    <x v="6"/>
    <x v="1"/>
    <x v="0"/>
    <x v="493"/>
    <x v="2"/>
    <m/>
    <m/>
    <m/>
    <m/>
  </r>
  <r>
    <s v="Cf10241"/>
    <x v="8"/>
    <x v="9"/>
    <x v="0"/>
    <x v="7"/>
    <x v="12"/>
    <x v="7"/>
    <x v="0"/>
    <x v="1"/>
    <x v="2"/>
    <x v="4"/>
    <m/>
    <m/>
    <m/>
    <m/>
  </r>
  <r>
    <s v="Cf10242"/>
    <x v="1"/>
    <x v="13"/>
    <x v="0"/>
    <x v="7"/>
    <x v="13"/>
    <x v="5"/>
    <x v="1"/>
    <x v="0"/>
    <x v="494"/>
    <x v="2"/>
    <m/>
    <m/>
    <m/>
    <m/>
  </r>
  <r>
    <s v="Cf10243"/>
    <x v="9"/>
    <x v="0"/>
    <x v="0"/>
    <x v="7"/>
    <x v="14"/>
    <x v="5"/>
    <x v="0"/>
    <x v="0"/>
    <x v="364"/>
    <x v="2"/>
    <m/>
    <m/>
    <m/>
    <m/>
  </r>
  <r>
    <s v="Cf10244"/>
    <x v="1"/>
    <x v="1"/>
    <x v="0"/>
    <x v="5"/>
    <x v="8"/>
    <x v="2"/>
    <x v="1"/>
    <x v="0"/>
    <x v="495"/>
    <x v="2"/>
    <m/>
    <m/>
    <m/>
    <m/>
  </r>
  <r>
    <s v="Cf10245"/>
    <x v="1"/>
    <x v="13"/>
    <x v="0"/>
    <x v="7"/>
    <x v="13"/>
    <x v="2"/>
    <x v="1"/>
    <x v="0"/>
    <x v="171"/>
    <x v="2"/>
    <m/>
    <m/>
    <m/>
    <m/>
  </r>
  <r>
    <s v="Cf10246"/>
    <x v="1"/>
    <x v="1"/>
    <x v="0"/>
    <x v="6"/>
    <x v="9"/>
    <x v="4"/>
    <x v="1"/>
    <x v="0"/>
    <x v="496"/>
    <x v="2"/>
    <m/>
    <m/>
    <m/>
    <m/>
  </r>
  <r>
    <s v="Cf10247"/>
    <x v="1"/>
    <x v="1"/>
    <x v="0"/>
    <x v="7"/>
    <x v="12"/>
    <x v="2"/>
    <x v="1"/>
    <x v="0"/>
    <x v="323"/>
    <x v="1"/>
    <m/>
    <m/>
    <m/>
    <m/>
  </r>
  <r>
    <s v="Cf10248"/>
    <x v="1"/>
    <x v="13"/>
    <x v="0"/>
    <x v="5"/>
    <x v="9"/>
    <x v="0"/>
    <x v="1"/>
    <x v="0"/>
    <x v="171"/>
    <x v="2"/>
    <m/>
    <m/>
    <m/>
    <m/>
  </r>
  <r>
    <s v="Cf10249"/>
    <x v="8"/>
    <x v="9"/>
    <x v="0"/>
    <x v="1"/>
    <x v="12"/>
    <x v="4"/>
    <x v="0"/>
    <x v="1"/>
    <x v="173"/>
    <x v="3"/>
    <s v="Gyrolepis"/>
    <m/>
    <m/>
    <m/>
  </r>
  <r>
    <s v="Cf10250"/>
    <x v="1"/>
    <x v="1"/>
    <x v="0"/>
    <x v="3"/>
    <x v="16"/>
    <x v="5"/>
    <x v="1"/>
    <x v="1"/>
    <x v="497"/>
    <x v="2"/>
    <m/>
    <m/>
    <m/>
    <m/>
  </r>
  <r>
    <s v="Cf10251"/>
    <x v="1"/>
    <x v="1"/>
    <x v="0"/>
    <x v="6"/>
    <x v="10"/>
    <x v="2"/>
    <x v="1"/>
    <x v="0"/>
    <x v="323"/>
    <x v="2"/>
    <m/>
    <m/>
    <m/>
    <m/>
  </r>
  <r>
    <s v="Cf10252"/>
    <x v="2"/>
    <x v="2"/>
    <x v="0"/>
    <x v="5"/>
    <x v="10"/>
    <x v="5"/>
    <x v="0"/>
    <x v="0"/>
    <x v="304"/>
    <x v="1"/>
    <m/>
    <m/>
    <m/>
    <m/>
  </r>
  <r>
    <s v="Cf10253"/>
    <x v="8"/>
    <x v="9"/>
    <x v="0"/>
    <x v="2"/>
    <x v="32"/>
    <x v="4"/>
    <x v="1"/>
    <x v="1"/>
    <x v="498"/>
    <x v="2"/>
    <m/>
    <m/>
    <m/>
    <m/>
  </r>
  <r>
    <s v="Cf10399"/>
    <x v="2"/>
    <x v="2"/>
    <x v="0"/>
    <x v="21"/>
    <x v="40"/>
    <x v="0"/>
    <x v="0"/>
    <x v="0"/>
    <x v="499"/>
    <x v="1"/>
    <m/>
    <m/>
    <m/>
    <m/>
  </r>
  <r>
    <s v="Cf10400"/>
    <x v="16"/>
    <x v="15"/>
    <x v="0"/>
    <x v="5"/>
    <x v="25"/>
    <x v="0"/>
    <x v="1"/>
    <x v="0"/>
    <x v="500"/>
    <x v="2"/>
    <m/>
    <m/>
    <s v="Yes for the A type "/>
    <m/>
  </r>
  <r>
    <s v="Cf10401"/>
    <x v="8"/>
    <x v="9"/>
    <x v="0"/>
    <x v="10"/>
    <x v="5"/>
    <x v="2"/>
    <x v="1"/>
    <x v="1"/>
    <x v="412"/>
    <x v="2"/>
    <m/>
    <m/>
    <m/>
    <m/>
  </r>
  <r>
    <s v="Cf10402"/>
    <x v="1"/>
    <x v="1"/>
    <x v="0"/>
    <x v="17"/>
    <x v="12"/>
    <x v="3"/>
    <x v="0"/>
    <x v="1"/>
    <x v="501"/>
    <x v="2"/>
    <m/>
    <m/>
    <m/>
    <m/>
  </r>
  <r>
    <s v="Cf10403"/>
    <x v="2"/>
    <x v="2"/>
    <x v="0"/>
    <x v="13"/>
    <x v="11"/>
    <x v="3"/>
    <x v="0"/>
    <x v="0"/>
    <x v="502"/>
    <x v="4"/>
    <m/>
    <s v="one big scale with an odd shape"/>
    <m/>
    <m/>
  </r>
  <r>
    <s v="Cf10404"/>
    <x v="9"/>
    <x v="0"/>
    <x v="0"/>
    <x v="1"/>
    <x v="18"/>
    <x v="5"/>
    <x v="0"/>
    <x v="0"/>
    <x v="503"/>
    <x v="2"/>
    <m/>
    <m/>
    <m/>
    <m/>
  </r>
  <r>
    <s v="Cf10405"/>
    <x v="2"/>
    <x v="2"/>
    <x v="0"/>
    <x v="18"/>
    <x v="7"/>
    <x v="5"/>
    <x v="1"/>
    <x v="0"/>
    <x v="304"/>
    <x v="2"/>
    <m/>
    <m/>
    <m/>
    <m/>
  </r>
  <r>
    <s v="Cf10406"/>
    <x v="8"/>
    <x v="9"/>
    <x v="0"/>
    <x v="4"/>
    <x v="10"/>
    <x v="3"/>
    <x v="0"/>
    <x v="1"/>
    <x v="2"/>
    <x v="1"/>
    <m/>
    <m/>
    <m/>
    <m/>
  </r>
  <r>
    <s v="Cf10407"/>
    <x v="1"/>
    <x v="1"/>
    <x v="0"/>
    <x v="1"/>
    <x v="13"/>
    <x v="5"/>
    <x v="1"/>
    <x v="1"/>
    <x v="504"/>
    <x v="2"/>
    <m/>
    <m/>
    <m/>
    <m/>
  </r>
  <r>
    <s v="Cf10408"/>
    <x v="1"/>
    <x v="13"/>
    <x v="0"/>
    <x v="3"/>
    <x v="10"/>
    <x v="0"/>
    <x v="0"/>
    <x v="0"/>
    <x v="505"/>
    <x v="4"/>
    <m/>
    <m/>
    <m/>
    <m/>
  </r>
  <r>
    <s v="Cf10409"/>
    <x v="0"/>
    <x v="0"/>
    <x v="0"/>
    <x v="1"/>
    <x v="10"/>
    <x v="0"/>
    <x v="0"/>
    <x v="0"/>
    <x v="506"/>
    <x v="1"/>
    <m/>
    <m/>
    <m/>
    <m/>
  </r>
  <r>
    <s v="Cf10410"/>
    <x v="1"/>
    <x v="1"/>
    <x v="0"/>
    <x v="5"/>
    <x v="10"/>
    <x v="4"/>
    <x v="0"/>
    <x v="1"/>
    <x v="507"/>
    <x v="2"/>
    <m/>
    <m/>
    <m/>
    <m/>
  </r>
  <r>
    <s v="Cf10411"/>
    <x v="2"/>
    <x v="2"/>
    <x v="0"/>
    <x v="2"/>
    <x v="32"/>
    <x v="5"/>
    <x v="0"/>
    <x v="0"/>
    <x v="126"/>
    <x v="1"/>
    <m/>
    <m/>
    <m/>
    <m/>
  </r>
  <r>
    <s v="Cf10412"/>
    <x v="1"/>
    <x v="1"/>
    <x v="0"/>
    <x v="5"/>
    <x v="10"/>
    <x v="0"/>
    <x v="1"/>
    <x v="0"/>
    <x v="323"/>
    <x v="1"/>
    <m/>
    <m/>
    <m/>
    <m/>
  </r>
  <r>
    <s v="Cf10413"/>
    <x v="0"/>
    <x v="0"/>
    <x v="0"/>
    <x v="1"/>
    <x v="5"/>
    <x v="0"/>
    <x v="1"/>
    <x v="1"/>
    <x v="508"/>
    <x v="2"/>
    <m/>
    <m/>
    <m/>
    <m/>
  </r>
  <r>
    <s v="Cf10414"/>
    <x v="2"/>
    <x v="2"/>
    <x v="0"/>
    <x v="10"/>
    <x v="10"/>
    <x v="5"/>
    <x v="1"/>
    <x v="0"/>
    <x v="305"/>
    <x v="2"/>
    <m/>
    <m/>
    <m/>
    <m/>
  </r>
  <r>
    <s v="Cf10415"/>
    <x v="1"/>
    <x v="1"/>
    <x v="0"/>
    <x v="3"/>
    <x v="14"/>
    <x v="3"/>
    <x v="0"/>
    <x v="1"/>
    <x v="509"/>
    <x v="1"/>
    <m/>
    <m/>
    <m/>
    <m/>
  </r>
  <r>
    <s v="Cf10416"/>
    <x v="9"/>
    <x v="0"/>
    <x v="0"/>
    <x v="7"/>
    <x v="14"/>
    <x v="3"/>
    <x v="1"/>
    <x v="0"/>
    <x v="510"/>
    <x v="2"/>
    <m/>
    <m/>
    <m/>
    <m/>
  </r>
  <r>
    <s v="Cf10417"/>
    <x v="8"/>
    <x v="9"/>
    <x v="0"/>
    <x v="5"/>
    <x v="14"/>
    <x v="0"/>
    <x v="1"/>
    <x v="1"/>
    <x v="511"/>
    <x v="1"/>
    <m/>
    <m/>
    <m/>
    <m/>
  </r>
  <r>
    <s v="Cf10418"/>
    <x v="1"/>
    <x v="1"/>
    <x v="0"/>
    <x v="6"/>
    <x v="12"/>
    <x v="0"/>
    <x v="1"/>
    <x v="1"/>
    <x v="512"/>
    <x v="1"/>
    <m/>
    <m/>
    <m/>
    <m/>
  </r>
  <r>
    <s v="Cf10419"/>
    <x v="1"/>
    <x v="1"/>
    <x v="0"/>
    <x v="5"/>
    <x v="5"/>
    <x v="5"/>
    <x v="0"/>
    <x v="0"/>
    <x v="513"/>
    <x v="2"/>
    <m/>
    <m/>
    <m/>
    <m/>
  </r>
  <r>
    <s v="Cf10420"/>
    <x v="8"/>
    <x v="9"/>
    <x v="0"/>
    <x v="7"/>
    <x v="9"/>
    <x v="0"/>
    <x v="0"/>
    <x v="1"/>
    <x v="473"/>
    <x v="1"/>
    <m/>
    <m/>
    <m/>
    <m/>
  </r>
  <r>
    <s v="Cf10421"/>
    <x v="4"/>
    <x v="3"/>
    <x v="0"/>
    <x v="7"/>
    <x v="9"/>
    <x v="0"/>
    <x v="1"/>
    <x v="1"/>
    <x v="514"/>
    <x v="2"/>
    <m/>
    <m/>
    <m/>
    <m/>
  </r>
  <r>
    <s v="Cf10182"/>
    <x v="1"/>
    <x v="1"/>
    <x v="0"/>
    <x v="21"/>
    <x v="41"/>
    <x v="0"/>
    <x v="0"/>
    <x v="0"/>
    <x v="515"/>
    <x v="1"/>
    <s v="Gyrolepis"/>
    <m/>
    <m/>
    <m/>
  </r>
  <r>
    <s v="Cf10183"/>
    <x v="1"/>
    <x v="1"/>
    <x v="0"/>
    <x v="15"/>
    <x v="35"/>
    <x v="0"/>
    <x v="0"/>
    <x v="0"/>
    <x v="516"/>
    <x v="1"/>
    <m/>
    <m/>
    <s v="maybe for showing eucoprus shape on a massive coprolite? "/>
    <m/>
  </r>
  <r>
    <s v="Cf10184"/>
    <x v="1"/>
    <x v="1"/>
    <x v="0"/>
    <x v="18"/>
    <x v="42"/>
    <x v="2"/>
    <x v="0"/>
    <x v="1"/>
    <x v="517"/>
    <x v="2"/>
    <m/>
    <m/>
    <m/>
    <m/>
  </r>
  <r>
    <s v="Cf10185"/>
    <x v="4"/>
    <x v="3"/>
    <x v="0"/>
    <x v="22"/>
    <x v="30"/>
    <x v="2"/>
    <x v="1"/>
    <x v="0"/>
    <x v="518"/>
    <x v="2"/>
    <m/>
    <m/>
    <m/>
    <m/>
  </r>
  <r>
    <s v="Cf10186"/>
    <x v="1"/>
    <x v="1"/>
    <x v="0"/>
    <x v="10"/>
    <x v="19"/>
    <x v="2"/>
    <x v="0"/>
    <x v="0"/>
    <x v="369"/>
    <x v="1"/>
    <m/>
    <m/>
    <m/>
    <m/>
  </r>
  <r>
    <s v="Cf10187"/>
    <x v="1"/>
    <x v="1"/>
    <x v="0"/>
    <x v="4"/>
    <x v="37"/>
    <x v="0"/>
    <x v="0"/>
    <x v="0"/>
    <x v="519"/>
    <x v="2"/>
    <m/>
    <m/>
    <m/>
    <m/>
  </r>
  <r>
    <s v="Cf10188"/>
    <x v="1"/>
    <x v="1"/>
    <x v="0"/>
    <x v="17"/>
    <x v="24"/>
    <x v="2"/>
    <x v="0"/>
    <x v="1"/>
    <x v="520"/>
    <x v="3"/>
    <m/>
    <m/>
    <m/>
    <m/>
  </r>
  <r>
    <s v="Cf10189"/>
    <x v="1"/>
    <x v="1"/>
    <x v="0"/>
    <x v="3"/>
    <x v="19"/>
    <x v="2"/>
    <x v="0"/>
    <x v="0"/>
    <x v="521"/>
    <x v="3"/>
    <m/>
    <m/>
    <m/>
    <m/>
  </r>
  <r>
    <s v="Cf10190"/>
    <x v="4"/>
    <x v="3"/>
    <x v="0"/>
    <x v="10"/>
    <x v="8"/>
    <x v="3"/>
    <x v="1"/>
    <x v="0"/>
    <x v="522"/>
    <x v="2"/>
    <m/>
    <m/>
    <m/>
    <m/>
  </r>
  <r>
    <s v="Cf10191"/>
    <x v="1"/>
    <x v="1"/>
    <x v="0"/>
    <x v="17"/>
    <x v="1"/>
    <x v="5"/>
    <x v="0"/>
    <x v="1"/>
    <x v="523"/>
    <x v="3"/>
    <m/>
    <m/>
    <m/>
    <m/>
  </r>
  <r>
    <s v="Cf10192"/>
    <x v="1"/>
    <x v="1"/>
    <x v="0"/>
    <x v="18"/>
    <x v="4"/>
    <x v="2"/>
    <x v="0"/>
    <x v="1"/>
    <x v="524"/>
    <x v="2"/>
    <m/>
    <m/>
    <m/>
    <m/>
  </r>
  <r>
    <s v="Cf10193"/>
    <x v="1"/>
    <x v="1"/>
    <x v="0"/>
    <x v="10"/>
    <x v="23"/>
    <x v="0"/>
    <x v="0"/>
    <x v="0"/>
    <x v="521"/>
    <x v="4"/>
    <m/>
    <m/>
    <m/>
    <m/>
  </r>
  <r>
    <s v="Cf10194"/>
    <x v="0"/>
    <x v="0"/>
    <x v="0"/>
    <x v="4"/>
    <x v="8"/>
    <x v="5"/>
    <x v="0"/>
    <x v="0"/>
    <x v="525"/>
    <x v="4"/>
    <m/>
    <s v="big scales"/>
    <s v="yes maybe for showing the same size of big scales "/>
    <m/>
  </r>
  <r>
    <s v="Cf10195"/>
    <x v="4"/>
    <x v="3"/>
    <x v="0"/>
    <x v="17"/>
    <x v="6"/>
    <x v="0"/>
    <x v="0"/>
    <x v="1"/>
    <x v="526"/>
    <x v="1"/>
    <m/>
    <m/>
    <m/>
    <m/>
  </r>
  <r>
    <s v="Cf10196"/>
    <x v="1"/>
    <x v="1"/>
    <x v="0"/>
    <x v="5"/>
    <x v="18"/>
    <x v="0"/>
    <x v="1"/>
    <x v="0"/>
    <x v="434"/>
    <x v="1"/>
    <m/>
    <m/>
    <m/>
    <m/>
  </r>
  <r>
    <s v="Cf10197"/>
    <x v="1"/>
    <x v="1"/>
    <x v="0"/>
    <x v="1"/>
    <x v="4"/>
    <x v="5"/>
    <x v="0"/>
    <x v="1"/>
    <x v="356"/>
    <x v="2"/>
    <m/>
    <m/>
    <m/>
    <m/>
  </r>
  <r>
    <s v="Cf10198"/>
    <x v="4"/>
    <x v="3"/>
    <x v="0"/>
    <x v="4"/>
    <x v="18"/>
    <x v="0"/>
    <x v="0"/>
    <x v="1"/>
    <x v="464"/>
    <x v="2"/>
    <m/>
    <m/>
    <m/>
    <m/>
  </r>
  <r>
    <s v="Cf10199"/>
    <x v="0"/>
    <x v="0"/>
    <x v="0"/>
    <x v="1"/>
    <x v="1"/>
    <x v="5"/>
    <x v="0"/>
    <x v="0"/>
    <x v="130"/>
    <x v="1"/>
    <s v="Gyrolepis x"/>
    <s v="x2"/>
    <m/>
    <m/>
  </r>
  <r>
    <s v="Cf10200"/>
    <x v="1"/>
    <x v="1"/>
    <x v="0"/>
    <x v="1"/>
    <x v="7"/>
    <x v="3"/>
    <x v="0"/>
    <x v="0"/>
    <x v="527"/>
    <x v="3"/>
    <m/>
    <m/>
    <m/>
    <m/>
  </r>
  <r>
    <s v="Cf10201"/>
    <x v="0"/>
    <x v="0"/>
    <x v="0"/>
    <x v="1"/>
    <x v="1"/>
    <x v="5"/>
    <x v="0"/>
    <x v="0"/>
    <x v="528"/>
    <x v="3"/>
    <m/>
    <m/>
    <m/>
    <m/>
  </r>
  <r>
    <m/>
    <x v="0"/>
    <x v="0"/>
    <x v="0"/>
    <x v="19"/>
    <x v="29"/>
    <x v="8"/>
    <x v="2"/>
    <x v="2"/>
    <x v="255"/>
    <x v="7"/>
    <m/>
    <m/>
    <m/>
    <m/>
  </r>
  <r>
    <s v="Cf10202"/>
    <x v="8"/>
    <x v="9"/>
    <x v="0"/>
    <x v="2"/>
    <x v="32"/>
    <x v="2"/>
    <x v="0"/>
    <x v="1"/>
    <x v="321"/>
    <x v="4"/>
    <s v="Gyrolepis x"/>
    <s v="x2"/>
    <m/>
    <m/>
  </r>
  <r>
    <s v="Cf10203"/>
    <x v="8"/>
    <x v="9"/>
    <x v="0"/>
    <x v="2"/>
    <x v="32"/>
    <x v="5"/>
    <x v="0"/>
    <x v="1"/>
    <x v="321"/>
    <x v="6"/>
    <m/>
    <m/>
    <m/>
    <m/>
  </r>
  <r>
    <s v="Cf10204"/>
    <x v="8"/>
    <x v="9"/>
    <x v="0"/>
    <x v="2"/>
    <x v="32"/>
    <x v="0"/>
    <x v="0"/>
    <x v="1"/>
    <x v="529"/>
    <x v="2"/>
    <m/>
    <m/>
    <m/>
    <m/>
  </r>
  <r>
    <s v="Cf10205"/>
    <x v="0"/>
    <x v="0"/>
    <x v="0"/>
    <x v="10"/>
    <x v="3"/>
    <x v="5"/>
    <x v="0"/>
    <x v="0"/>
    <x v="530"/>
    <x v="2"/>
    <m/>
    <m/>
    <m/>
    <m/>
  </r>
  <r>
    <s v="Cf10206"/>
    <x v="0"/>
    <x v="0"/>
    <x v="0"/>
    <x v="10"/>
    <x v="4"/>
    <x v="0"/>
    <x v="0"/>
    <x v="0"/>
    <x v="506"/>
    <x v="6"/>
    <m/>
    <m/>
    <m/>
    <m/>
  </r>
  <r>
    <s v="Cf10207"/>
    <x v="1"/>
    <x v="1"/>
    <x v="0"/>
    <x v="10"/>
    <x v="7"/>
    <x v="2"/>
    <x v="1"/>
    <x v="1"/>
    <x v="427"/>
    <x v="2"/>
    <m/>
    <m/>
    <m/>
    <m/>
  </r>
  <r>
    <s v="Cf10208"/>
    <x v="0"/>
    <x v="0"/>
    <x v="0"/>
    <x v="17"/>
    <x v="18"/>
    <x v="2"/>
    <x v="0"/>
    <x v="0"/>
    <x v="531"/>
    <x v="1"/>
    <m/>
    <m/>
    <m/>
    <m/>
  </r>
  <r>
    <s v="Cf10209"/>
    <x v="2"/>
    <x v="2"/>
    <x v="0"/>
    <x v="10"/>
    <x v="7"/>
    <x v="0"/>
    <x v="1"/>
    <x v="0"/>
    <x v="532"/>
    <x v="2"/>
    <m/>
    <m/>
    <m/>
    <m/>
  </r>
  <r>
    <s v="Cf10210"/>
    <x v="1"/>
    <x v="1"/>
    <x v="0"/>
    <x v="5"/>
    <x v="5"/>
    <x v="0"/>
    <x v="1"/>
    <x v="0"/>
    <x v="376"/>
    <x v="4"/>
    <m/>
    <m/>
    <m/>
    <m/>
  </r>
  <r>
    <s v="Cf10211"/>
    <x v="1"/>
    <x v="1"/>
    <x v="0"/>
    <x v="1"/>
    <x v="5"/>
    <x v="3"/>
    <x v="0"/>
    <x v="1"/>
    <x v="460"/>
    <x v="4"/>
    <s v="Gyrolepis"/>
    <m/>
    <m/>
    <m/>
  </r>
  <r>
    <s v="Cf10212"/>
    <x v="1"/>
    <x v="1"/>
    <x v="0"/>
    <x v="1"/>
    <x v="5"/>
    <x v="3"/>
    <x v="1"/>
    <x v="0"/>
    <x v="533"/>
    <x v="2"/>
    <m/>
    <m/>
    <m/>
    <m/>
  </r>
  <r>
    <s v="Cf10213"/>
    <x v="1"/>
    <x v="1"/>
    <x v="0"/>
    <x v="1"/>
    <x v="10"/>
    <x v="4"/>
    <x v="1"/>
    <x v="0"/>
    <x v="510"/>
    <x v="3"/>
    <m/>
    <m/>
    <m/>
    <m/>
  </r>
  <r>
    <s v="Cf10214"/>
    <x v="1"/>
    <x v="1"/>
    <x v="0"/>
    <x v="5"/>
    <x v="10"/>
    <x v="5"/>
    <x v="0"/>
    <x v="0"/>
    <x v="510"/>
    <x v="2"/>
    <m/>
    <m/>
    <m/>
    <m/>
  </r>
  <r>
    <s v="Cf10215"/>
    <x v="8"/>
    <x v="9"/>
    <x v="0"/>
    <x v="2"/>
    <x v="32"/>
    <x v="3"/>
    <x v="1"/>
    <x v="1"/>
    <x v="321"/>
    <x v="2"/>
    <m/>
    <m/>
    <m/>
    <m/>
  </r>
  <r>
    <s v="Cf10216"/>
    <x v="1"/>
    <x v="1"/>
    <x v="0"/>
    <x v="5"/>
    <x v="12"/>
    <x v="0"/>
    <x v="0"/>
    <x v="0"/>
    <x v="212"/>
    <x v="1"/>
    <m/>
    <m/>
    <m/>
    <m/>
  </r>
  <r>
    <s v="Cf10217"/>
    <x v="1"/>
    <x v="13"/>
    <x v="0"/>
    <x v="3"/>
    <x v="10"/>
    <x v="3"/>
    <x v="0"/>
    <x v="0"/>
    <x v="171"/>
    <x v="2"/>
    <m/>
    <m/>
    <m/>
    <m/>
  </r>
  <r>
    <s v="Cf10218"/>
    <x v="1"/>
    <x v="1"/>
    <x v="0"/>
    <x v="5"/>
    <x v="12"/>
    <x v="5"/>
    <x v="0"/>
    <x v="0"/>
    <x v="2"/>
    <x v="4"/>
    <m/>
    <m/>
    <m/>
    <m/>
  </r>
  <r>
    <s v="Cf10219"/>
    <x v="2"/>
    <x v="2"/>
    <x v="0"/>
    <x v="18"/>
    <x v="30"/>
    <x v="0"/>
    <x v="0"/>
    <x v="1"/>
    <x v="534"/>
    <x v="2"/>
    <m/>
    <m/>
    <m/>
    <m/>
  </r>
  <r>
    <s v="Cf10220"/>
    <x v="1"/>
    <x v="1"/>
    <x v="0"/>
    <x v="1"/>
    <x v="1"/>
    <x v="0"/>
    <x v="1"/>
    <x v="0"/>
    <x v="535"/>
    <x v="1"/>
    <m/>
    <m/>
    <m/>
    <m/>
  </r>
  <r>
    <s v="Cf10221"/>
    <x v="2"/>
    <x v="2"/>
    <x v="0"/>
    <x v="10"/>
    <x v="11"/>
    <x v="5"/>
    <x v="0"/>
    <x v="0"/>
    <x v="301"/>
    <x v="2"/>
    <m/>
    <m/>
    <m/>
    <m/>
  </r>
  <r>
    <s v="Cf10222"/>
    <x v="1"/>
    <x v="13"/>
    <x v="0"/>
    <x v="3"/>
    <x v="10"/>
    <x v="5"/>
    <x v="1"/>
    <x v="0"/>
    <x v="171"/>
    <x v="2"/>
    <m/>
    <m/>
    <m/>
    <m/>
  </r>
  <r>
    <s v="Cf10223"/>
    <x v="4"/>
    <x v="3"/>
    <x v="0"/>
    <x v="1"/>
    <x v="9"/>
    <x v="3"/>
    <x v="1"/>
    <x v="1"/>
    <x v="536"/>
    <x v="2"/>
    <m/>
    <m/>
    <m/>
    <m/>
  </r>
  <r>
    <s v="Cf10224"/>
    <x v="8"/>
    <x v="9"/>
    <x v="0"/>
    <x v="2"/>
    <x v="32"/>
    <x v="5"/>
    <x v="0"/>
    <x v="1"/>
    <x v="321"/>
    <x v="6"/>
    <m/>
    <m/>
    <m/>
    <m/>
  </r>
  <r>
    <s v="Cf10373"/>
    <x v="1"/>
    <x v="1"/>
    <x v="0"/>
    <x v="1"/>
    <x v="5"/>
    <x v="5"/>
    <x v="1"/>
    <x v="1"/>
    <x v="537"/>
    <x v="2"/>
    <m/>
    <m/>
    <m/>
    <m/>
  </r>
  <r>
    <s v="Cf10374"/>
    <x v="1"/>
    <x v="1"/>
    <x v="0"/>
    <x v="3"/>
    <x v="4"/>
    <x v="2"/>
    <x v="0"/>
    <x v="1"/>
    <x v="356"/>
    <x v="3"/>
    <m/>
    <s v="same size (small scales)"/>
    <m/>
    <m/>
  </r>
  <r>
    <s v="Cf10375"/>
    <x v="2"/>
    <x v="2"/>
    <x v="0"/>
    <x v="17"/>
    <x v="18"/>
    <x v="0"/>
    <x v="1"/>
    <x v="0"/>
    <x v="165"/>
    <x v="1"/>
    <m/>
    <m/>
    <m/>
    <m/>
  </r>
  <r>
    <s v="Cf10376"/>
    <x v="1"/>
    <x v="1"/>
    <x v="0"/>
    <x v="3"/>
    <x v="11"/>
    <x v="1"/>
    <x v="0"/>
    <x v="1"/>
    <x v="538"/>
    <x v="2"/>
    <m/>
    <m/>
    <m/>
    <m/>
  </r>
  <r>
    <s v="Cf10377"/>
    <x v="1"/>
    <x v="1"/>
    <x v="0"/>
    <x v="10"/>
    <x v="5"/>
    <x v="3"/>
    <x v="1"/>
    <x v="0"/>
    <x v="376"/>
    <x v="1"/>
    <m/>
    <m/>
    <m/>
    <m/>
  </r>
  <r>
    <s v="Cf10378"/>
    <x v="1"/>
    <x v="1"/>
    <x v="0"/>
    <x v="5"/>
    <x v="1"/>
    <x v="2"/>
    <x v="0"/>
    <x v="0"/>
    <x v="539"/>
    <x v="1"/>
    <m/>
    <m/>
    <m/>
    <m/>
  </r>
  <r>
    <s v="Cf10379"/>
    <x v="1"/>
    <x v="1"/>
    <x v="0"/>
    <x v="3"/>
    <x v="11"/>
    <x v="7"/>
    <x v="1"/>
    <x v="1"/>
    <x v="2"/>
    <x v="2"/>
    <m/>
    <m/>
    <m/>
    <m/>
  </r>
  <r>
    <s v="Cf10380"/>
    <x v="8"/>
    <x v="9"/>
    <x v="0"/>
    <x v="1"/>
    <x v="9"/>
    <x v="0"/>
    <x v="0"/>
    <x v="1"/>
    <x v="321"/>
    <x v="1"/>
    <m/>
    <m/>
    <m/>
    <m/>
  </r>
  <r>
    <s v="Cf10381"/>
    <x v="8"/>
    <x v="9"/>
    <x v="0"/>
    <x v="22"/>
    <x v="14"/>
    <x v="2"/>
    <x v="0"/>
    <x v="1"/>
    <x v="489"/>
    <x v="1"/>
    <m/>
    <m/>
    <m/>
    <m/>
  </r>
  <r>
    <s v="Cf10382"/>
    <x v="8"/>
    <x v="9"/>
    <x v="0"/>
    <x v="1"/>
    <x v="12"/>
    <x v="5"/>
    <x v="0"/>
    <x v="1"/>
    <x v="2"/>
    <x v="1"/>
    <m/>
    <m/>
    <m/>
    <m/>
  </r>
  <r>
    <s v="Cf10383"/>
    <x v="0"/>
    <x v="0"/>
    <x v="0"/>
    <x v="7"/>
    <x v="10"/>
    <x v="4"/>
    <x v="0"/>
    <x v="0"/>
    <x v="428"/>
    <x v="3"/>
    <m/>
    <m/>
    <m/>
    <m/>
  </r>
  <r>
    <s v="Cf10384"/>
    <x v="0"/>
    <x v="0"/>
    <x v="0"/>
    <x v="5"/>
    <x v="4"/>
    <x v="2"/>
    <x v="0"/>
    <x v="0"/>
    <x v="540"/>
    <x v="1"/>
    <m/>
    <m/>
    <m/>
    <m/>
  </r>
  <r>
    <s v="Cf10385"/>
    <x v="1"/>
    <x v="1"/>
    <x v="0"/>
    <x v="1"/>
    <x v="12"/>
    <x v="2"/>
    <x v="1"/>
    <x v="1"/>
    <x v="541"/>
    <x v="2"/>
    <m/>
    <m/>
    <m/>
    <m/>
  </r>
  <r>
    <s v="Cf10386"/>
    <x v="1"/>
    <x v="1"/>
    <x v="0"/>
    <x v="1"/>
    <x v="9"/>
    <x v="2"/>
    <x v="0"/>
    <x v="1"/>
    <x v="432"/>
    <x v="1"/>
    <m/>
    <m/>
    <m/>
    <m/>
  </r>
  <r>
    <s v="Cf10387"/>
    <x v="0"/>
    <x v="0"/>
    <x v="0"/>
    <x v="1"/>
    <x v="1"/>
    <x v="5"/>
    <x v="0"/>
    <x v="1"/>
    <x v="343"/>
    <x v="3"/>
    <s v="Gyrolepis"/>
    <m/>
    <m/>
    <m/>
  </r>
  <r>
    <s v="Cf10388"/>
    <x v="1"/>
    <x v="1"/>
    <x v="0"/>
    <x v="1"/>
    <x v="5"/>
    <x v="0"/>
    <x v="1"/>
    <x v="1"/>
    <x v="542"/>
    <x v="4"/>
    <m/>
    <m/>
    <m/>
    <m/>
  </r>
  <r>
    <s v="Cf10389"/>
    <x v="8"/>
    <x v="9"/>
    <x v="0"/>
    <x v="2"/>
    <x v="32"/>
    <x v="2"/>
    <x v="0"/>
    <x v="1"/>
    <x v="321"/>
    <x v="1"/>
    <s v="Gyrolepis"/>
    <m/>
    <m/>
    <m/>
  </r>
  <r>
    <s v="Cf10390"/>
    <x v="1"/>
    <x v="1"/>
    <x v="0"/>
    <x v="1"/>
    <x v="12"/>
    <x v="2"/>
    <x v="0"/>
    <x v="0"/>
    <x v="43"/>
    <x v="6"/>
    <m/>
    <s v="very weird inclusion, i took a picture"/>
    <m/>
    <m/>
  </r>
  <r>
    <s v="Cf10391"/>
    <x v="0"/>
    <x v="0"/>
    <x v="0"/>
    <x v="5"/>
    <x v="17"/>
    <x v="2"/>
    <x v="1"/>
    <x v="0"/>
    <x v="543"/>
    <x v="1"/>
    <m/>
    <m/>
    <m/>
    <m/>
  </r>
  <r>
    <s v="Cf10392"/>
    <x v="1"/>
    <x v="1"/>
    <x v="0"/>
    <x v="1"/>
    <x v="17"/>
    <x v="2"/>
    <x v="1"/>
    <x v="1"/>
    <x v="43"/>
    <x v="2"/>
    <m/>
    <m/>
    <m/>
    <m/>
  </r>
  <r>
    <s v="Cf10393"/>
    <x v="1"/>
    <x v="13"/>
    <x v="0"/>
    <x v="1"/>
    <x v="12"/>
    <x v="3"/>
    <x v="1"/>
    <x v="0"/>
    <x v="544"/>
    <x v="2"/>
    <m/>
    <m/>
    <m/>
    <m/>
  </r>
  <r>
    <s v="Cf10394"/>
    <x v="1"/>
    <x v="1"/>
    <x v="0"/>
    <x v="6"/>
    <x v="13"/>
    <x v="5"/>
    <x v="0"/>
    <x v="1"/>
    <x v="545"/>
    <x v="4"/>
    <m/>
    <m/>
    <m/>
    <m/>
  </r>
  <r>
    <s v="Cf10395"/>
    <x v="8"/>
    <x v="9"/>
    <x v="0"/>
    <x v="2"/>
    <x v="32"/>
    <x v="0"/>
    <x v="0"/>
    <x v="1"/>
    <x v="321"/>
    <x v="1"/>
    <m/>
    <m/>
    <m/>
    <m/>
  </r>
  <r>
    <s v="Cf10396"/>
    <x v="8"/>
    <x v="9"/>
    <x v="0"/>
    <x v="2"/>
    <x v="32"/>
    <x v="0"/>
    <x v="1"/>
    <x v="1"/>
    <x v="321"/>
    <x v="2"/>
    <m/>
    <m/>
    <m/>
    <m/>
  </r>
  <r>
    <s v="Cf10397"/>
    <x v="4"/>
    <x v="3"/>
    <x v="0"/>
    <x v="2"/>
    <x v="32"/>
    <x v="0"/>
    <x v="1"/>
    <x v="1"/>
    <x v="546"/>
    <x v="2"/>
    <m/>
    <m/>
    <m/>
    <m/>
  </r>
  <r>
    <s v="Cf10398"/>
    <x v="4"/>
    <x v="3"/>
    <x v="0"/>
    <x v="5"/>
    <x v="13"/>
    <x v="0"/>
    <x v="1"/>
    <x v="1"/>
    <x v="547"/>
    <x v="2"/>
    <m/>
    <m/>
    <m/>
    <m/>
  </r>
  <r>
    <s v="Cf10359"/>
    <x v="0"/>
    <x v="0"/>
    <x v="0"/>
    <x v="17"/>
    <x v="3"/>
    <x v="0"/>
    <x v="1"/>
    <x v="1"/>
    <x v="548"/>
    <x v="2"/>
    <m/>
    <m/>
    <m/>
    <m/>
  </r>
  <r>
    <s v="Cf10360"/>
    <x v="1"/>
    <x v="13"/>
    <x v="0"/>
    <x v="22"/>
    <x v="18"/>
    <x v="3"/>
    <x v="0"/>
    <x v="0"/>
    <x v="549"/>
    <x v="2"/>
    <m/>
    <s v="maybe for the perfect rounded shape"/>
    <m/>
    <m/>
  </r>
  <r>
    <s v="Cf10361"/>
    <x v="8"/>
    <x v="9"/>
    <x v="0"/>
    <x v="10"/>
    <x v="6"/>
    <x v="0"/>
    <x v="0"/>
    <x v="1"/>
    <x v="550"/>
    <x v="1"/>
    <m/>
    <m/>
    <m/>
    <m/>
  </r>
  <r>
    <s v="Cf10362"/>
    <x v="1"/>
    <x v="1"/>
    <x v="0"/>
    <x v="1"/>
    <x v="5"/>
    <x v="0"/>
    <x v="0"/>
    <x v="1"/>
    <x v="2"/>
    <x v="2"/>
    <m/>
    <m/>
    <m/>
    <m/>
  </r>
  <r>
    <s v="Cf10363"/>
    <x v="0"/>
    <x v="0"/>
    <x v="0"/>
    <x v="10"/>
    <x v="7"/>
    <x v="3"/>
    <x v="1"/>
    <x v="0"/>
    <x v="376"/>
    <x v="2"/>
    <m/>
    <m/>
    <m/>
    <m/>
  </r>
  <r>
    <s v="Cf10364"/>
    <x v="9"/>
    <x v="0"/>
    <x v="0"/>
    <x v="7"/>
    <x v="11"/>
    <x v="2"/>
    <x v="0"/>
    <x v="1"/>
    <x v="277"/>
    <x v="3"/>
    <m/>
    <m/>
    <m/>
    <m/>
  </r>
  <r>
    <s v="Cf10365"/>
    <x v="1"/>
    <x v="1"/>
    <x v="0"/>
    <x v="4"/>
    <x v="5"/>
    <x v="2"/>
    <x v="0"/>
    <x v="1"/>
    <x v="2"/>
    <x v="1"/>
    <m/>
    <m/>
    <m/>
    <m/>
  </r>
  <r>
    <s v="Cf10366"/>
    <x v="0"/>
    <x v="0"/>
    <x v="0"/>
    <x v="3"/>
    <x v="5"/>
    <x v="3"/>
    <x v="0"/>
    <x v="1"/>
    <x v="427"/>
    <x v="1"/>
    <m/>
    <m/>
    <m/>
    <m/>
  </r>
  <r>
    <s v="Cf10367"/>
    <x v="1"/>
    <x v="1"/>
    <x v="0"/>
    <x v="3"/>
    <x v="14"/>
    <x v="7"/>
    <x v="1"/>
    <x v="1"/>
    <x v="551"/>
    <x v="2"/>
    <m/>
    <m/>
    <m/>
    <m/>
  </r>
  <r>
    <s v="Cf10368"/>
    <x v="1"/>
    <x v="1"/>
    <x v="0"/>
    <x v="6"/>
    <x v="9"/>
    <x v="5"/>
    <x v="1"/>
    <x v="1"/>
    <x v="552"/>
    <x v="1"/>
    <m/>
    <m/>
    <m/>
    <m/>
  </r>
  <r>
    <s v="Cf10369"/>
    <x v="2"/>
    <x v="2"/>
    <x v="0"/>
    <x v="1"/>
    <x v="10"/>
    <x v="0"/>
    <x v="1"/>
    <x v="0"/>
    <x v="304"/>
    <x v="2"/>
    <m/>
    <m/>
    <m/>
    <m/>
  </r>
  <r>
    <s v="Cf10370"/>
    <x v="1"/>
    <x v="1"/>
    <x v="0"/>
    <x v="5"/>
    <x v="14"/>
    <x v="2"/>
    <x v="0"/>
    <x v="1"/>
    <x v="553"/>
    <x v="4"/>
    <m/>
    <m/>
    <m/>
    <m/>
  </r>
  <r>
    <s v="Cf10371"/>
    <x v="1"/>
    <x v="1"/>
    <x v="0"/>
    <x v="7"/>
    <x v="14"/>
    <x v="2"/>
    <x v="1"/>
    <x v="0"/>
    <x v="195"/>
    <x v="1"/>
    <m/>
    <m/>
    <m/>
    <m/>
  </r>
  <r>
    <s v="Cf10372"/>
    <x v="1"/>
    <x v="1"/>
    <x v="0"/>
    <x v="8"/>
    <x v="17"/>
    <x v="0"/>
    <x v="1"/>
    <x v="0"/>
    <x v="554"/>
    <x v="1"/>
    <m/>
    <m/>
    <m/>
    <m/>
  </r>
  <r>
    <s v="Cf10326"/>
    <x v="0"/>
    <x v="0"/>
    <x v="0"/>
    <x v="25"/>
    <x v="40"/>
    <x v="0"/>
    <x v="0"/>
    <x v="1"/>
    <x v="555"/>
    <x v="1"/>
    <m/>
    <s v="maybe for the specials traces of gut (picture) "/>
    <m/>
    <m/>
  </r>
  <r>
    <s v="Cf10327"/>
    <x v="4"/>
    <x v="3"/>
    <x v="0"/>
    <x v="16"/>
    <x v="6"/>
    <x v="2"/>
    <x v="1"/>
    <x v="0"/>
    <x v="42"/>
    <x v="6"/>
    <m/>
    <s v="many small inclusions"/>
    <m/>
    <m/>
  </r>
  <r>
    <s v="Cf10328"/>
    <x v="4"/>
    <x v="3"/>
    <x v="0"/>
    <x v="20"/>
    <x v="25"/>
    <x v="0"/>
    <x v="1"/>
    <x v="0"/>
    <x v="301"/>
    <x v="2"/>
    <m/>
    <m/>
    <m/>
    <m/>
  </r>
  <r>
    <s v="Cf10329"/>
    <x v="1"/>
    <x v="1"/>
    <x v="0"/>
    <x v="16"/>
    <x v="37"/>
    <x v="2"/>
    <x v="1"/>
    <x v="1"/>
    <x v="542"/>
    <x v="2"/>
    <m/>
    <m/>
    <m/>
    <m/>
  </r>
  <r>
    <s v="Cf10330"/>
    <x v="1"/>
    <x v="1"/>
    <x v="0"/>
    <x v="18"/>
    <x v="27"/>
    <x v="0"/>
    <x v="0"/>
    <x v="1"/>
    <x v="2"/>
    <x v="2"/>
    <m/>
    <m/>
    <m/>
    <m/>
  </r>
  <r>
    <s v="Cf10331"/>
    <x v="9"/>
    <x v="0"/>
    <x v="0"/>
    <x v="3"/>
    <x v="18"/>
    <x v="2"/>
    <x v="0"/>
    <x v="0"/>
    <x v="556"/>
    <x v="3"/>
    <m/>
    <m/>
    <m/>
    <m/>
  </r>
  <r>
    <s v="Cf10332"/>
    <x v="1"/>
    <x v="1"/>
    <x v="0"/>
    <x v="1"/>
    <x v="30"/>
    <x v="7"/>
    <x v="1"/>
    <x v="0"/>
    <x v="130"/>
    <x v="1"/>
    <m/>
    <m/>
    <m/>
    <m/>
  </r>
  <r>
    <s v="Cf10333"/>
    <x v="1"/>
    <x v="1"/>
    <x v="0"/>
    <x v="3"/>
    <x v="6"/>
    <x v="0"/>
    <x v="0"/>
    <x v="0"/>
    <x v="557"/>
    <x v="4"/>
    <m/>
    <m/>
    <m/>
    <m/>
  </r>
  <r>
    <s v="Cf10334"/>
    <x v="1"/>
    <x v="1"/>
    <x v="0"/>
    <x v="1"/>
    <x v="18"/>
    <x v="0"/>
    <x v="1"/>
    <x v="0"/>
    <x v="558"/>
    <x v="2"/>
    <m/>
    <m/>
    <m/>
    <m/>
  </r>
  <r>
    <s v="Cf10335"/>
    <x v="8"/>
    <x v="9"/>
    <x v="0"/>
    <x v="10"/>
    <x v="7"/>
    <x v="2"/>
    <x v="0"/>
    <x v="1"/>
    <x v="559"/>
    <x v="4"/>
    <m/>
    <m/>
    <m/>
    <m/>
  </r>
  <r>
    <s v="Cf10336"/>
    <x v="1"/>
    <x v="1"/>
    <x v="0"/>
    <x v="7"/>
    <x v="13"/>
    <x v="5"/>
    <x v="0"/>
    <x v="1"/>
    <x v="545"/>
    <x v="2"/>
    <m/>
    <m/>
    <m/>
    <m/>
  </r>
  <r>
    <s v="Cf10337"/>
    <x v="1"/>
    <x v="1"/>
    <x v="0"/>
    <x v="1"/>
    <x v="10"/>
    <x v="3"/>
    <x v="1"/>
    <x v="0"/>
    <x v="323"/>
    <x v="2"/>
    <m/>
    <m/>
    <m/>
    <m/>
  </r>
  <r>
    <s v="Cf10338"/>
    <x v="8"/>
    <x v="9"/>
    <x v="0"/>
    <x v="17"/>
    <x v="17"/>
    <x v="5"/>
    <x v="0"/>
    <x v="1"/>
    <x v="560"/>
    <x v="4"/>
    <m/>
    <m/>
    <m/>
    <m/>
  </r>
  <r>
    <s v="Cf10339"/>
    <x v="4"/>
    <x v="3"/>
    <x v="0"/>
    <x v="17"/>
    <x v="18"/>
    <x v="0"/>
    <x v="1"/>
    <x v="0"/>
    <x v="561"/>
    <x v="4"/>
    <m/>
    <m/>
    <m/>
    <m/>
  </r>
  <r>
    <s v="Cf10340"/>
    <x v="4"/>
    <x v="3"/>
    <x v="0"/>
    <x v="7"/>
    <x v="14"/>
    <x v="5"/>
    <x v="0"/>
    <x v="1"/>
    <x v="562"/>
    <x v="1"/>
    <m/>
    <m/>
    <m/>
    <m/>
  </r>
  <r>
    <s v="Cf10341"/>
    <x v="1"/>
    <x v="1"/>
    <x v="0"/>
    <x v="3"/>
    <x v="1"/>
    <x v="2"/>
    <x v="1"/>
    <x v="0"/>
    <x v="376"/>
    <x v="1"/>
    <m/>
    <m/>
    <m/>
    <m/>
  </r>
  <r>
    <s v="Cf10342"/>
    <x v="4"/>
    <x v="3"/>
    <x v="0"/>
    <x v="6"/>
    <x v="13"/>
    <x v="2"/>
    <x v="0"/>
    <x v="0"/>
    <x v="563"/>
    <x v="2"/>
    <m/>
    <m/>
    <m/>
    <m/>
  </r>
  <r>
    <s v="Cf10343"/>
    <x v="2"/>
    <x v="2"/>
    <x v="0"/>
    <x v="18"/>
    <x v="7"/>
    <x v="2"/>
    <x v="0"/>
    <x v="1"/>
    <x v="564"/>
    <x v="2"/>
    <m/>
    <m/>
    <m/>
    <m/>
  </r>
  <r>
    <s v="Cf10344"/>
    <x v="1"/>
    <x v="1"/>
    <x v="0"/>
    <x v="3"/>
    <x v="27"/>
    <x v="4"/>
    <x v="0"/>
    <x v="0"/>
    <x v="428"/>
    <x v="2"/>
    <m/>
    <m/>
    <m/>
    <m/>
  </r>
  <r>
    <s v="Cf10345"/>
    <x v="1"/>
    <x v="1"/>
    <x v="0"/>
    <x v="5"/>
    <x v="5"/>
    <x v="3"/>
    <x v="1"/>
    <x v="1"/>
    <x v="414"/>
    <x v="2"/>
    <m/>
    <m/>
    <m/>
    <m/>
  </r>
  <r>
    <s v="Cf10346"/>
    <x v="1"/>
    <x v="1"/>
    <x v="0"/>
    <x v="3"/>
    <x v="12"/>
    <x v="0"/>
    <x v="0"/>
    <x v="0"/>
    <x v="565"/>
    <x v="2"/>
    <m/>
    <m/>
    <m/>
    <m/>
  </r>
  <r>
    <s v="Cf10347"/>
    <x v="1"/>
    <x v="1"/>
    <x v="0"/>
    <x v="5"/>
    <x v="12"/>
    <x v="2"/>
    <x v="0"/>
    <x v="0"/>
    <x v="566"/>
    <x v="1"/>
    <m/>
    <m/>
    <m/>
    <m/>
  </r>
  <r>
    <s v="Cf10348"/>
    <x v="8"/>
    <x v="9"/>
    <x v="0"/>
    <x v="2"/>
    <x v="32"/>
    <x v="0"/>
    <x v="0"/>
    <x v="1"/>
    <x v="173"/>
    <x v="2"/>
    <m/>
    <m/>
    <m/>
    <m/>
  </r>
  <r>
    <s v="Cf10349"/>
    <x v="2"/>
    <x v="2"/>
    <x v="0"/>
    <x v="7"/>
    <x v="12"/>
    <x v="0"/>
    <x v="0"/>
    <x v="1"/>
    <x v="567"/>
    <x v="2"/>
    <m/>
    <m/>
    <m/>
    <m/>
  </r>
  <r>
    <s v="Cf10350"/>
    <x v="4"/>
    <x v="3"/>
    <x v="0"/>
    <x v="7"/>
    <x v="13"/>
    <x v="0"/>
    <x v="0"/>
    <x v="0"/>
    <x v="120"/>
    <x v="1"/>
    <m/>
    <m/>
    <m/>
    <m/>
  </r>
  <r>
    <s v="Cf10351"/>
    <x v="4"/>
    <x v="3"/>
    <x v="0"/>
    <x v="6"/>
    <x v="12"/>
    <x v="0"/>
    <x v="1"/>
    <x v="0"/>
    <x v="568"/>
    <x v="2"/>
    <m/>
    <m/>
    <m/>
    <m/>
  </r>
  <r>
    <s v="Cf10352"/>
    <x v="2"/>
    <x v="2"/>
    <x v="0"/>
    <x v="8"/>
    <x v="15"/>
    <x v="0"/>
    <x v="1"/>
    <x v="0"/>
    <x v="569"/>
    <x v="2"/>
    <m/>
    <m/>
    <m/>
    <m/>
  </r>
  <r>
    <s v="Cf10353"/>
    <x v="1"/>
    <x v="1"/>
    <x v="0"/>
    <x v="6"/>
    <x v="13"/>
    <x v="5"/>
    <x v="0"/>
    <x v="1"/>
    <x v="552"/>
    <x v="1"/>
    <m/>
    <m/>
    <m/>
    <m/>
  </r>
  <r>
    <s v="Cf10354"/>
    <x v="4"/>
    <x v="3"/>
    <x v="0"/>
    <x v="7"/>
    <x v="13"/>
    <x v="2"/>
    <x v="0"/>
    <x v="1"/>
    <x v="514"/>
    <x v="1"/>
    <m/>
    <m/>
    <m/>
    <m/>
  </r>
  <r>
    <s v="Cf10355"/>
    <x v="4"/>
    <x v="3"/>
    <x v="0"/>
    <x v="6"/>
    <x v="10"/>
    <x v="7"/>
    <x v="1"/>
    <x v="1"/>
    <x v="514"/>
    <x v="2"/>
    <m/>
    <m/>
    <m/>
    <m/>
  </r>
  <r>
    <s v="Cf10356"/>
    <x v="1"/>
    <x v="1"/>
    <x v="0"/>
    <x v="7"/>
    <x v="13"/>
    <x v="0"/>
    <x v="0"/>
    <x v="1"/>
    <x v="552"/>
    <x v="2"/>
    <m/>
    <m/>
    <m/>
    <m/>
  </r>
  <r>
    <s v="Cf10357"/>
    <x v="2"/>
    <x v="2"/>
    <x v="0"/>
    <x v="6"/>
    <x v="17"/>
    <x v="7"/>
    <x v="0"/>
    <x v="1"/>
    <x v="570"/>
    <x v="2"/>
    <m/>
    <m/>
    <m/>
    <m/>
  </r>
  <r>
    <s v="Cf10358"/>
    <x v="8"/>
    <x v="9"/>
    <x v="0"/>
    <x v="2"/>
    <x v="32"/>
    <x v="0"/>
    <x v="0"/>
    <x v="1"/>
    <x v="570"/>
    <x v="1"/>
    <m/>
    <m/>
    <m/>
    <m/>
  </r>
  <r>
    <s v="Cf10144"/>
    <x v="1"/>
    <x v="1"/>
    <x v="0"/>
    <x v="22"/>
    <x v="19"/>
    <x v="3"/>
    <x v="0"/>
    <x v="1"/>
    <x v="571"/>
    <x v="1"/>
    <m/>
    <m/>
    <m/>
    <m/>
  </r>
  <r>
    <s v="Cf10145"/>
    <x v="1"/>
    <x v="1"/>
    <x v="0"/>
    <x v="20"/>
    <x v="22"/>
    <x v="0"/>
    <x v="0"/>
    <x v="0"/>
    <x v="572"/>
    <x v="2"/>
    <m/>
    <m/>
    <m/>
    <m/>
  </r>
  <r>
    <s v="Cf10146"/>
    <x v="1"/>
    <x v="1"/>
    <x v="0"/>
    <x v="13"/>
    <x v="37"/>
    <x v="7"/>
    <x v="1"/>
    <x v="1"/>
    <x v="92"/>
    <x v="2"/>
    <m/>
    <m/>
    <m/>
    <m/>
  </r>
  <r>
    <s v="Cf10147"/>
    <x v="1"/>
    <x v="1"/>
    <x v="0"/>
    <x v="4"/>
    <x v="28"/>
    <x v="0"/>
    <x v="0"/>
    <x v="1"/>
    <x v="573"/>
    <x v="2"/>
    <m/>
    <m/>
    <m/>
    <m/>
  </r>
  <r>
    <s v="Cf10148"/>
    <x v="9"/>
    <x v="0"/>
    <x v="0"/>
    <x v="10"/>
    <x v="23"/>
    <x v="3"/>
    <x v="1"/>
    <x v="1"/>
    <x v="435"/>
    <x v="1"/>
    <m/>
    <m/>
    <m/>
    <m/>
  </r>
  <r>
    <s v="Cf10149"/>
    <x v="1"/>
    <x v="1"/>
    <x v="0"/>
    <x v="4"/>
    <x v="4"/>
    <x v="7"/>
    <x v="0"/>
    <x v="1"/>
    <x v="212"/>
    <x v="1"/>
    <m/>
    <m/>
    <m/>
    <m/>
  </r>
  <r>
    <s v="Cf10150"/>
    <x v="4"/>
    <x v="3"/>
    <x v="0"/>
    <x v="4"/>
    <x v="8"/>
    <x v="0"/>
    <x v="0"/>
    <x v="0"/>
    <x v="514"/>
    <x v="1"/>
    <m/>
    <m/>
    <m/>
    <m/>
  </r>
  <r>
    <s v="Cf10151"/>
    <x v="1"/>
    <x v="1"/>
    <x v="0"/>
    <x v="17"/>
    <x v="11"/>
    <x v="0"/>
    <x v="0"/>
    <x v="1"/>
    <x v="427"/>
    <x v="4"/>
    <m/>
    <m/>
    <m/>
    <m/>
  </r>
  <r>
    <s v="Cf10152"/>
    <x v="2"/>
    <x v="2"/>
    <x v="0"/>
    <x v="4"/>
    <x v="27"/>
    <x v="0"/>
    <x v="0"/>
    <x v="0"/>
    <x v="574"/>
    <x v="1"/>
    <m/>
    <m/>
    <m/>
    <m/>
  </r>
  <r>
    <s v="Cf10153"/>
    <x v="1"/>
    <x v="1"/>
    <x v="0"/>
    <x v="10"/>
    <x v="4"/>
    <x v="0"/>
    <x v="0"/>
    <x v="0"/>
    <x v="575"/>
    <x v="1"/>
    <m/>
    <m/>
    <m/>
    <m/>
  </r>
  <r>
    <s v="Cf10154"/>
    <x v="2"/>
    <x v="2"/>
    <x v="0"/>
    <x v="2"/>
    <x v="32"/>
    <x v="3"/>
    <x v="0"/>
    <x v="0"/>
    <x v="576"/>
    <x v="4"/>
    <m/>
    <m/>
    <m/>
    <m/>
  </r>
  <r>
    <s v="Cf10155"/>
    <x v="1"/>
    <x v="1"/>
    <x v="0"/>
    <x v="5"/>
    <x v="13"/>
    <x v="2"/>
    <x v="0"/>
    <x v="1"/>
    <x v="552"/>
    <x v="1"/>
    <m/>
    <m/>
    <m/>
    <m/>
  </r>
  <r>
    <s v="Cf10156"/>
    <x v="8"/>
    <x v="9"/>
    <x v="0"/>
    <x v="3"/>
    <x v="5"/>
    <x v="7"/>
    <x v="1"/>
    <x v="1"/>
    <x v="2"/>
    <x v="2"/>
    <m/>
    <m/>
    <m/>
    <m/>
  </r>
  <r>
    <s v="Cf10157"/>
    <x v="8"/>
    <x v="9"/>
    <x v="0"/>
    <x v="4"/>
    <x v="10"/>
    <x v="7"/>
    <x v="1"/>
    <x v="1"/>
    <x v="2"/>
    <x v="2"/>
    <m/>
    <m/>
    <m/>
    <m/>
  </r>
  <r>
    <s v="Cf10158"/>
    <x v="1"/>
    <x v="1"/>
    <x v="0"/>
    <x v="10"/>
    <x v="5"/>
    <x v="3"/>
    <x v="0"/>
    <x v="1"/>
    <x v="577"/>
    <x v="2"/>
    <m/>
    <m/>
    <m/>
    <m/>
  </r>
  <r>
    <s v="Cf10159"/>
    <x v="1"/>
    <x v="1"/>
    <x v="0"/>
    <x v="17"/>
    <x v="12"/>
    <x v="5"/>
    <x v="0"/>
    <x v="1"/>
    <x v="578"/>
    <x v="3"/>
    <m/>
    <m/>
    <m/>
    <m/>
  </r>
  <r>
    <s v="Cf10160"/>
    <x v="1"/>
    <x v="1"/>
    <x v="0"/>
    <x v="5"/>
    <x v="10"/>
    <x v="0"/>
    <x v="0"/>
    <x v="1"/>
    <x v="579"/>
    <x v="4"/>
    <m/>
    <m/>
    <m/>
    <m/>
  </r>
  <r>
    <s v="Cf10161"/>
    <x v="9"/>
    <x v="0"/>
    <x v="0"/>
    <x v="7"/>
    <x v="7"/>
    <x v="0"/>
    <x v="0"/>
    <x v="0"/>
    <x v="343"/>
    <x v="3"/>
    <m/>
    <m/>
    <m/>
    <m/>
  </r>
  <r>
    <s v="Cf10162"/>
    <x v="1"/>
    <x v="1"/>
    <x v="0"/>
    <x v="7"/>
    <x v="14"/>
    <x v="5"/>
    <x v="0"/>
    <x v="1"/>
    <x v="580"/>
    <x v="4"/>
    <m/>
    <m/>
    <m/>
    <m/>
  </r>
  <r>
    <s v="Cf10163"/>
    <x v="9"/>
    <x v="0"/>
    <x v="0"/>
    <x v="5"/>
    <x v="14"/>
    <x v="5"/>
    <x v="0"/>
    <x v="1"/>
    <x v="435"/>
    <x v="1"/>
    <s v="Gyrolepis"/>
    <m/>
    <m/>
    <m/>
  </r>
  <r>
    <s v="Cf10164"/>
    <x v="1"/>
    <x v="1"/>
    <x v="0"/>
    <x v="3"/>
    <x v="12"/>
    <x v="0"/>
    <x v="0"/>
    <x v="1"/>
    <x v="427"/>
    <x v="2"/>
    <m/>
    <m/>
    <m/>
    <m/>
  </r>
  <r>
    <s v="Cf10165"/>
    <x v="4"/>
    <x v="3"/>
    <x v="0"/>
    <x v="1"/>
    <x v="9"/>
    <x v="0"/>
    <x v="1"/>
    <x v="0"/>
    <x v="432"/>
    <x v="4"/>
    <m/>
    <m/>
    <m/>
    <m/>
  </r>
  <r>
    <s v="Cf10166"/>
    <x v="0"/>
    <x v="0"/>
    <x v="0"/>
    <x v="3"/>
    <x v="14"/>
    <x v="0"/>
    <x v="0"/>
    <x v="0"/>
    <x v="581"/>
    <x v="1"/>
    <m/>
    <m/>
    <m/>
    <m/>
  </r>
  <r>
    <s v="Cf10167"/>
    <x v="1"/>
    <x v="1"/>
    <x v="0"/>
    <x v="10"/>
    <x v="14"/>
    <x v="0"/>
    <x v="0"/>
    <x v="1"/>
    <x v="427"/>
    <x v="1"/>
    <m/>
    <m/>
    <m/>
    <m/>
  </r>
  <r>
    <s v="Cf10168"/>
    <x v="1"/>
    <x v="1"/>
    <x v="0"/>
    <x v="1"/>
    <x v="13"/>
    <x v="3"/>
    <x v="0"/>
    <x v="1"/>
    <x v="582"/>
    <x v="4"/>
    <s v="Gyrolepis"/>
    <m/>
    <m/>
    <m/>
  </r>
  <r>
    <s v="Cf10169"/>
    <x v="1"/>
    <x v="1"/>
    <x v="0"/>
    <x v="5"/>
    <x v="5"/>
    <x v="1"/>
    <x v="0"/>
    <x v="1"/>
    <x v="427"/>
    <x v="2"/>
    <m/>
    <m/>
    <m/>
    <m/>
  </r>
  <r>
    <s v="Cf10170"/>
    <x v="0"/>
    <x v="0"/>
    <x v="0"/>
    <x v="5"/>
    <x v="9"/>
    <x v="1"/>
    <x v="0"/>
    <x v="1"/>
    <x v="343"/>
    <x v="6"/>
    <m/>
    <m/>
    <m/>
    <m/>
  </r>
  <r>
    <s v="Cf10171"/>
    <x v="2"/>
    <x v="2"/>
    <x v="0"/>
    <x v="17"/>
    <x v="7"/>
    <x v="3"/>
    <x v="0"/>
    <x v="0"/>
    <x v="583"/>
    <x v="3"/>
    <m/>
    <m/>
    <m/>
    <m/>
  </r>
  <r>
    <s v="Cf10172"/>
    <x v="2"/>
    <x v="2"/>
    <x v="0"/>
    <x v="16"/>
    <x v="1"/>
    <x v="7"/>
    <x v="0"/>
    <x v="1"/>
    <x v="584"/>
    <x v="2"/>
    <m/>
    <m/>
    <m/>
    <m/>
  </r>
  <r>
    <s v="Cf10173"/>
    <x v="8"/>
    <x v="9"/>
    <x v="0"/>
    <x v="3"/>
    <x v="10"/>
    <x v="3"/>
    <x v="0"/>
    <x v="0"/>
    <x v="269"/>
    <x v="1"/>
    <m/>
    <m/>
    <m/>
    <m/>
  </r>
  <r>
    <s v="Cf10174"/>
    <x v="2"/>
    <x v="2"/>
    <x v="0"/>
    <x v="5"/>
    <x v="17"/>
    <x v="6"/>
    <x v="0"/>
    <x v="1"/>
    <x v="215"/>
    <x v="1"/>
    <m/>
    <m/>
    <m/>
    <m/>
  </r>
  <r>
    <s v="Cf10175"/>
    <x v="1"/>
    <x v="1"/>
    <x v="0"/>
    <x v="5"/>
    <x v="1"/>
    <x v="3"/>
    <x v="1"/>
    <x v="1"/>
    <x v="585"/>
    <x v="2"/>
    <m/>
    <m/>
    <m/>
    <m/>
  </r>
  <r>
    <s v="Cf10176"/>
    <x v="2"/>
    <x v="2"/>
    <x v="0"/>
    <x v="1"/>
    <x v="10"/>
    <x v="0"/>
    <x v="0"/>
    <x v="0"/>
    <x v="574"/>
    <x v="1"/>
    <m/>
    <m/>
    <m/>
    <m/>
  </r>
  <r>
    <s v="Cf10177"/>
    <x v="9"/>
    <x v="0"/>
    <x v="0"/>
    <x v="6"/>
    <x v="9"/>
    <x v="2"/>
    <x v="0"/>
    <x v="1"/>
    <x v="586"/>
    <x v="4"/>
    <m/>
    <m/>
    <m/>
    <m/>
  </r>
  <r>
    <s v="Cf10178"/>
    <x v="4"/>
    <x v="3"/>
    <x v="0"/>
    <x v="5"/>
    <x v="10"/>
    <x v="0"/>
    <x v="1"/>
    <x v="0"/>
    <x v="587"/>
    <x v="3"/>
    <m/>
    <m/>
    <m/>
    <m/>
  </r>
  <r>
    <s v="Cf10179"/>
    <x v="1"/>
    <x v="13"/>
    <x v="0"/>
    <x v="1"/>
    <x v="9"/>
    <x v="0"/>
    <x v="0"/>
    <x v="0"/>
    <x v="588"/>
    <x v="2"/>
    <m/>
    <m/>
    <m/>
    <m/>
  </r>
  <r>
    <s v="Cf10180"/>
    <x v="2"/>
    <x v="2"/>
    <x v="0"/>
    <x v="2"/>
    <x v="32"/>
    <x v="0"/>
    <x v="0"/>
    <x v="1"/>
    <x v="589"/>
    <x v="4"/>
    <m/>
    <s v="scale orientation"/>
    <m/>
    <m/>
  </r>
  <r>
    <s v="Cf10181"/>
    <x v="1"/>
    <x v="1"/>
    <x v="0"/>
    <x v="7"/>
    <x v="14"/>
    <x v="0"/>
    <x v="0"/>
    <x v="0"/>
    <x v="590"/>
    <x v="2"/>
    <m/>
    <m/>
    <m/>
    <m/>
  </r>
  <r>
    <s v="Cf10052"/>
    <x v="1"/>
    <x v="13"/>
    <x v="0"/>
    <x v="27"/>
    <x v="27"/>
    <x v="3"/>
    <x v="0"/>
    <x v="0"/>
    <x v="591"/>
    <x v="2"/>
    <m/>
    <m/>
    <m/>
    <m/>
  </r>
  <r>
    <s v="Cf10053"/>
    <x v="4"/>
    <x v="3"/>
    <x v="0"/>
    <x v="17"/>
    <x v="28"/>
    <x v="4"/>
    <x v="1"/>
    <x v="1"/>
    <x v="592"/>
    <x v="2"/>
    <m/>
    <m/>
    <m/>
    <m/>
  </r>
  <r>
    <s v="Cf10054"/>
    <x v="2"/>
    <x v="2"/>
    <x v="0"/>
    <x v="16"/>
    <x v="27"/>
    <x v="4"/>
    <x v="0"/>
    <x v="1"/>
    <x v="43"/>
    <x v="1"/>
    <m/>
    <m/>
    <m/>
    <m/>
  </r>
  <r>
    <s v="Cf10055"/>
    <x v="1"/>
    <x v="1"/>
    <x v="0"/>
    <x v="3"/>
    <x v="30"/>
    <x v="0"/>
    <x v="1"/>
    <x v="0"/>
    <x v="593"/>
    <x v="2"/>
    <m/>
    <m/>
    <m/>
    <m/>
  </r>
  <r>
    <s v="Cf10056"/>
    <x v="0"/>
    <x v="0"/>
    <x v="0"/>
    <x v="17"/>
    <x v="18"/>
    <x v="5"/>
    <x v="0"/>
    <x v="1"/>
    <x v="594"/>
    <x v="2"/>
    <m/>
    <m/>
    <s v="maybe for the traces of gut"/>
    <m/>
  </r>
  <r>
    <s v="Cf10057"/>
    <x v="2"/>
    <x v="2"/>
    <x v="0"/>
    <x v="13"/>
    <x v="18"/>
    <x v="1"/>
    <x v="0"/>
    <x v="1"/>
    <x v="165"/>
    <x v="1"/>
    <m/>
    <m/>
    <m/>
    <m/>
  </r>
  <r>
    <s v="Cf10058"/>
    <x v="1"/>
    <x v="1"/>
    <x v="0"/>
    <x v="5"/>
    <x v="7"/>
    <x v="4"/>
    <x v="0"/>
    <x v="0"/>
    <x v="595"/>
    <x v="3"/>
    <m/>
    <m/>
    <m/>
    <m/>
  </r>
  <r>
    <s v="Cf10059"/>
    <x v="1"/>
    <x v="1"/>
    <x v="0"/>
    <x v="17"/>
    <x v="11"/>
    <x v="2"/>
    <x v="0"/>
    <x v="0"/>
    <x v="212"/>
    <x v="2"/>
    <m/>
    <m/>
    <m/>
    <m/>
  </r>
  <r>
    <s v="Cf10060"/>
    <x v="2"/>
    <x v="2"/>
    <x v="0"/>
    <x v="10"/>
    <x v="27"/>
    <x v="2"/>
    <x v="1"/>
    <x v="0"/>
    <x v="305"/>
    <x v="2"/>
    <m/>
    <m/>
    <m/>
    <m/>
  </r>
  <r>
    <s v="Cf10061"/>
    <x v="8"/>
    <x v="9"/>
    <x v="0"/>
    <x v="2"/>
    <x v="32"/>
    <x v="2"/>
    <x v="1"/>
    <x v="1"/>
    <x v="596"/>
    <x v="2"/>
    <m/>
    <m/>
    <m/>
    <m/>
  </r>
  <r>
    <s v="Cf10062"/>
    <x v="1"/>
    <x v="1"/>
    <x v="0"/>
    <x v="7"/>
    <x v="7"/>
    <x v="2"/>
    <x v="0"/>
    <x v="0"/>
    <x v="597"/>
    <x v="1"/>
    <m/>
    <m/>
    <m/>
    <m/>
  </r>
  <r>
    <s v="Cf10063"/>
    <x v="0"/>
    <x v="0"/>
    <x v="0"/>
    <x v="3"/>
    <x v="7"/>
    <x v="5"/>
    <x v="0"/>
    <x v="0"/>
    <x v="372"/>
    <x v="2"/>
    <m/>
    <m/>
    <m/>
    <m/>
  </r>
  <r>
    <s v="Cf10064"/>
    <x v="2"/>
    <x v="2"/>
    <x v="0"/>
    <x v="10"/>
    <x v="7"/>
    <x v="2"/>
    <x v="1"/>
    <x v="0"/>
    <x v="598"/>
    <x v="2"/>
    <m/>
    <m/>
    <m/>
    <m/>
  </r>
  <r>
    <s v="Cf10065"/>
    <x v="4"/>
    <x v="3"/>
    <x v="0"/>
    <x v="5"/>
    <x v="1"/>
    <x v="4"/>
    <x v="1"/>
    <x v="0"/>
    <x v="344"/>
    <x v="2"/>
    <m/>
    <m/>
    <m/>
    <m/>
  </r>
  <r>
    <s v="Cf10066"/>
    <x v="1"/>
    <x v="1"/>
    <x v="0"/>
    <x v="5"/>
    <x v="8"/>
    <x v="4"/>
    <x v="1"/>
    <x v="0"/>
    <x v="130"/>
    <x v="2"/>
    <m/>
    <m/>
    <m/>
    <m/>
  </r>
  <r>
    <s v="Cf10067"/>
    <x v="1"/>
    <x v="1"/>
    <x v="0"/>
    <x v="10"/>
    <x v="4"/>
    <x v="4"/>
    <x v="1"/>
    <x v="1"/>
    <x v="599"/>
    <x v="2"/>
    <m/>
    <m/>
    <m/>
    <m/>
  </r>
  <r>
    <s v="Cf10068"/>
    <x v="9"/>
    <x v="0"/>
    <x v="0"/>
    <x v="3"/>
    <x v="5"/>
    <x v="5"/>
    <x v="1"/>
    <x v="1"/>
    <x v="580"/>
    <x v="3"/>
    <m/>
    <m/>
    <m/>
    <m/>
  </r>
  <r>
    <s v="Cf10069"/>
    <x v="1"/>
    <x v="1"/>
    <x v="0"/>
    <x v="1"/>
    <x v="5"/>
    <x v="3"/>
    <x v="0"/>
    <x v="0"/>
    <x v="130"/>
    <x v="2"/>
    <m/>
    <m/>
    <m/>
    <m/>
  </r>
  <r>
    <s v="Cf10070"/>
    <x v="2"/>
    <x v="2"/>
    <x v="0"/>
    <x v="17"/>
    <x v="5"/>
    <x v="1"/>
    <x v="0"/>
    <x v="1"/>
    <x v="600"/>
    <x v="4"/>
    <s v="Gyrolepis"/>
    <m/>
    <m/>
    <m/>
  </r>
  <r>
    <s v="Cf10071"/>
    <x v="2"/>
    <x v="2"/>
    <x v="0"/>
    <x v="3"/>
    <x v="8"/>
    <x v="0"/>
    <x v="0"/>
    <x v="1"/>
    <x v="305"/>
    <x v="2"/>
    <m/>
    <m/>
    <m/>
    <m/>
  </r>
  <r>
    <s v="Cf10072"/>
    <x v="8"/>
    <x v="9"/>
    <x v="0"/>
    <x v="4"/>
    <x v="12"/>
    <x v="5"/>
    <x v="0"/>
    <x v="1"/>
    <x v="601"/>
    <x v="2"/>
    <m/>
    <m/>
    <m/>
    <m/>
  </r>
  <r>
    <s v="Cf10073"/>
    <x v="0"/>
    <x v="0"/>
    <x v="0"/>
    <x v="3"/>
    <x v="17"/>
    <x v="4"/>
    <x v="0"/>
    <x v="1"/>
    <x v="372"/>
    <x v="4"/>
    <s v="Gyrolepis"/>
    <m/>
    <m/>
    <m/>
  </r>
  <r>
    <s v="Cf10074"/>
    <x v="0"/>
    <x v="0"/>
    <x v="0"/>
    <x v="1"/>
    <x v="12"/>
    <x v="1"/>
    <x v="1"/>
    <x v="0"/>
    <x v="602"/>
    <x v="2"/>
    <m/>
    <m/>
    <m/>
    <m/>
  </r>
  <r>
    <s v="Cf10075"/>
    <x v="1"/>
    <x v="1"/>
    <x v="0"/>
    <x v="5"/>
    <x v="7"/>
    <x v="3"/>
    <x v="0"/>
    <x v="1"/>
    <x v="603"/>
    <x v="1"/>
    <m/>
    <m/>
    <m/>
    <m/>
  </r>
  <r>
    <s v="Cf10076"/>
    <x v="2"/>
    <x v="2"/>
    <x v="0"/>
    <x v="2"/>
    <x v="32"/>
    <x v="2"/>
    <x v="0"/>
    <x v="0"/>
    <x v="604"/>
    <x v="1"/>
    <m/>
    <m/>
    <m/>
    <m/>
  </r>
  <r>
    <s v="Cf10077"/>
    <x v="1"/>
    <x v="1"/>
    <x v="0"/>
    <x v="4"/>
    <x v="7"/>
    <x v="1"/>
    <x v="0"/>
    <x v="0"/>
    <x v="605"/>
    <x v="2"/>
    <m/>
    <m/>
    <m/>
    <m/>
  </r>
  <r>
    <s v="Cf10078"/>
    <x v="1"/>
    <x v="1"/>
    <x v="0"/>
    <x v="17"/>
    <x v="9"/>
    <x v="4"/>
    <x v="1"/>
    <x v="1"/>
    <x v="552"/>
    <x v="2"/>
    <m/>
    <m/>
    <m/>
    <m/>
  </r>
  <r>
    <s v="Cf10079"/>
    <x v="1"/>
    <x v="1"/>
    <x v="0"/>
    <x v="3"/>
    <x v="12"/>
    <x v="3"/>
    <x v="1"/>
    <x v="0"/>
    <x v="376"/>
    <x v="2"/>
    <m/>
    <m/>
    <m/>
    <m/>
  </r>
  <r>
    <s v="Cf10080"/>
    <x v="1"/>
    <x v="1"/>
    <x v="0"/>
    <x v="3"/>
    <x v="11"/>
    <x v="3"/>
    <x v="1"/>
    <x v="0"/>
    <x v="510"/>
    <x v="6"/>
    <m/>
    <m/>
    <m/>
    <m/>
  </r>
  <r>
    <s v="Cf10081"/>
    <x v="1"/>
    <x v="1"/>
    <x v="0"/>
    <x v="10"/>
    <x v="13"/>
    <x v="3"/>
    <x v="0"/>
    <x v="1"/>
    <x v="497"/>
    <x v="1"/>
    <m/>
    <m/>
    <m/>
    <m/>
  </r>
  <r>
    <s v="Cf10082"/>
    <x v="4"/>
    <x v="3"/>
    <x v="0"/>
    <x v="1"/>
    <x v="1"/>
    <x v="0"/>
    <x v="0"/>
    <x v="0"/>
    <x v="606"/>
    <x v="1"/>
    <m/>
    <m/>
    <m/>
    <m/>
  </r>
  <r>
    <s v="Cf10083"/>
    <x v="1"/>
    <x v="1"/>
    <x v="0"/>
    <x v="6"/>
    <x v="12"/>
    <x v="0"/>
    <x v="1"/>
    <x v="1"/>
    <x v="607"/>
    <x v="1"/>
    <m/>
    <m/>
    <m/>
    <m/>
  </r>
  <r>
    <s v="Cf10084"/>
    <x v="8"/>
    <x v="9"/>
    <x v="0"/>
    <x v="2"/>
    <x v="32"/>
    <x v="5"/>
    <x v="1"/>
    <x v="1"/>
    <x v="608"/>
    <x v="2"/>
    <m/>
    <m/>
    <m/>
    <m/>
  </r>
  <r>
    <s v="Cf10085"/>
    <x v="2"/>
    <x v="2"/>
    <x v="0"/>
    <x v="17"/>
    <x v="11"/>
    <x v="5"/>
    <x v="0"/>
    <x v="0"/>
    <x v="609"/>
    <x v="1"/>
    <m/>
    <m/>
    <m/>
    <m/>
  </r>
  <r>
    <s v="Cf10086"/>
    <x v="1"/>
    <x v="1"/>
    <x v="0"/>
    <x v="7"/>
    <x v="14"/>
    <x v="4"/>
    <x v="0"/>
    <x v="1"/>
    <x v="582"/>
    <x v="1"/>
    <m/>
    <m/>
    <m/>
    <m/>
  </r>
  <r>
    <s v="Cf10087"/>
    <x v="0"/>
    <x v="0"/>
    <x v="0"/>
    <x v="17"/>
    <x v="14"/>
    <x v="3"/>
    <x v="0"/>
    <x v="1"/>
    <x v="610"/>
    <x v="2"/>
    <m/>
    <m/>
    <m/>
    <m/>
  </r>
  <r>
    <s v="Cf10088"/>
    <x v="2"/>
    <x v="2"/>
    <x v="0"/>
    <x v="5"/>
    <x v="12"/>
    <x v="4"/>
    <x v="0"/>
    <x v="0"/>
    <x v="611"/>
    <x v="3"/>
    <s v="Gyrolepis x"/>
    <s v="x4"/>
    <s v="maybe for a entiere scale of Gyrolepis "/>
    <m/>
  </r>
  <r>
    <s v="Cf10089"/>
    <x v="9"/>
    <x v="0"/>
    <x v="0"/>
    <x v="1"/>
    <x v="11"/>
    <x v="0"/>
    <x v="0"/>
    <x v="1"/>
    <x v="351"/>
    <x v="4"/>
    <m/>
    <m/>
    <m/>
    <m/>
  </r>
  <r>
    <s v="Cf10090"/>
    <x v="1"/>
    <x v="1"/>
    <x v="0"/>
    <x v="7"/>
    <x v="14"/>
    <x v="4"/>
    <x v="0"/>
    <x v="0"/>
    <x v="2"/>
    <x v="3"/>
    <m/>
    <m/>
    <m/>
    <m/>
  </r>
  <r>
    <s v="Cf10091"/>
    <x v="8"/>
    <x v="9"/>
    <x v="0"/>
    <x v="3"/>
    <x v="12"/>
    <x v="2"/>
    <x v="1"/>
    <x v="1"/>
    <x v="612"/>
    <x v="6"/>
    <m/>
    <m/>
    <m/>
    <m/>
  </r>
  <r>
    <s v="Cf10092"/>
    <x v="0"/>
    <x v="0"/>
    <x v="0"/>
    <x v="10"/>
    <x v="8"/>
    <x v="2"/>
    <x v="0"/>
    <x v="0"/>
    <x v="613"/>
    <x v="3"/>
    <m/>
    <m/>
    <m/>
    <m/>
  </r>
  <r>
    <s v="Cf10093"/>
    <x v="9"/>
    <x v="0"/>
    <x v="0"/>
    <x v="6"/>
    <x v="5"/>
    <x v="5"/>
    <x v="1"/>
    <x v="0"/>
    <x v="328"/>
    <x v="1"/>
    <m/>
    <m/>
    <m/>
    <m/>
  </r>
  <r>
    <s v="Cf10094"/>
    <x v="2"/>
    <x v="2"/>
    <x v="0"/>
    <x v="1"/>
    <x v="10"/>
    <x v="0"/>
    <x v="0"/>
    <x v="1"/>
    <x v="305"/>
    <x v="1"/>
    <m/>
    <m/>
    <m/>
    <m/>
  </r>
  <r>
    <s v="Cf10095"/>
    <x v="4"/>
    <x v="3"/>
    <x v="0"/>
    <x v="17"/>
    <x v="14"/>
    <x v="2"/>
    <x v="1"/>
    <x v="1"/>
    <x v="614"/>
    <x v="2"/>
    <m/>
    <m/>
    <m/>
    <m/>
  </r>
  <r>
    <s v="Cf10096"/>
    <x v="1"/>
    <x v="1"/>
    <x v="0"/>
    <x v="1"/>
    <x v="12"/>
    <x v="5"/>
    <x v="0"/>
    <x v="1"/>
    <x v="575"/>
    <x v="2"/>
    <m/>
    <m/>
    <m/>
    <m/>
  </r>
  <r>
    <s v="Cf10097"/>
    <x v="4"/>
    <x v="3"/>
    <x v="0"/>
    <x v="5"/>
    <x v="1"/>
    <x v="2"/>
    <x v="1"/>
    <x v="1"/>
    <x v="92"/>
    <x v="2"/>
    <m/>
    <m/>
    <m/>
    <m/>
  </r>
  <r>
    <s v="Cf10098"/>
    <x v="2"/>
    <x v="2"/>
    <x v="0"/>
    <x v="7"/>
    <x v="9"/>
    <x v="1"/>
    <x v="1"/>
    <x v="0"/>
    <x v="615"/>
    <x v="2"/>
    <m/>
    <m/>
    <m/>
    <m/>
  </r>
  <r>
    <s v="Cf10099"/>
    <x v="4"/>
    <x v="3"/>
    <x v="0"/>
    <x v="1"/>
    <x v="10"/>
    <x v="4"/>
    <x v="0"/>
    <x v="0"/>
    <x v="323"/>
    <x v="2"/>
    <m/>
    <m/>
    <m/>
    <m/>
  </r>
  <r>
    <s v="Cf10100"/>
    <x v="4"/>
    <x v="3"/>
    <x v="0"/>
    <x v="3"/>
    <x v="12"/>
    <x v="4"/>
    <x v="0"/>
    <x v="0"/>
    <x v="120"/>
    <x v="2"/>
    <m/>
    <m/>
    <m/>
    <m/>
  </r>
  <r>
    <s v="Cf10101"/>
    <x v="1"/>
    <x v="1"/>
    <x v="0"/>
    <x v="6"/>
    <x v="10"/>
    <x v="5"/>
    <x v="0"/>
    <x v="1"/>
    <x v="64"/>
    <x v="2"/>
    <m/>
    <m/>
    <m/>
    <m/>
  </r>
  <r>
    <s v="Cf10102"/>
    <x v="4"/>
    <x v="3"/>
    <x v="0"/>
    <x v="5"/>
    <x v="9"/>
    <x v="2"/>
    <x v="1"/>
    <x v="1"/>
    <x v="481"/>
    <x v="2"/>
    <m/>
    <m/>
    <m/>
    <m/>
  </r>
  <r>
    <s v="Cf10103"/>
    <x v="1"/>
    <x v="1"/>
    <x v="0"/>
    <x v="7"/>
    <x v="14"/>
    <x v="7"/>
    <x v="1"/>
    <x v="1"/>
    <x v="427"/>
    <x v="2"/>
    <m/>
    <m/>
    <m/>
    <m/>
  </r>
  <r>
    <s v="Cf10104"/>
    <x v="9"/>
    <x v="0"/>
    <x v="0"/>
    <x v="8"/>
    <x v="9"/>
    <x v="0"/>
    <x v="0"/>
    <x v="0"/>
    <x v="435"/>
    <x v="2"/>
    <m/>
    <m/>
    <m/>
    <m/>
  </r>
  <r>
    <s v="Cf10105"/>
    <x v="1"/>
    <x v="13"/>
    <x v="0"/>
    <x v="10"/>
    <x v="10"/>
    <x v="2"/>
    <x v="0"/>
    <x v="1"/>
    <x v="588"/>
    <x v="1"/>
    <m/>
    <m/>
    <m/>
    <m/>
  </r>
  <r>
    <s v="Cf10106"/>
    <x v="8"/>
    <x v="9"/>
    <x v="0"/>
    <x v="2"/>
    <x v="32"/>
    <x v="2"/>
    <x v="1"/>
    <x v="1"/>
    <x v="173"/>
    <x v="2"/>
    <m/>
    <m/>
    <m/>
    <m/>
  </r>
  <r>
    <s v="Cf10107"/>
    <x v="2"/>
    <x v="2"/>
    <x v="0"/>
    <x v="1"/>
    <x v="12"/>
    <x v="0"/>
    <x v="0"/>
    <x v="0"/>
    <x v="126"/>
    <x v="2"/>
    <m/>
    <m/>
    <m/>
    <m/>
  </r>
  <r>
    <s v="Cf10108"/>
    <x v="4"/>
    <x v="3"/>
    <x v="0"/>
    <x v="1"/>
    <x v="9"/>
    <x v="1"/>
    <x v="0"/>
    <x v="1"/>
    <x v="104"/>
    <x v="2"/>
    <m/>
    <m/>
    <m/>
    <m/>
  </r>
  <r>
    <s v="Cf10109"/>
    <x v="1"/>
    <x v="1"/>
    <x v="0"/>
    <x v="1"/>
    <x v="10"/>
    <x v="0"/>
    <x v="0"/>
    <x v="0"/>
    <x v="480"/>
    <x v="2"/>
    <m/>
    <m/>
    <m/>
    <m/>
  </r>
  <r>
    <s v="Cf10110"/>
    <x v="8"/>
    <x v="9"/>
    <x v="0"/>
    <x v="2"/>
    <x v="32"/>
    <x v="2"/>
    <x v="1"/>
    <x v="1"/>
    <x v="616"/>
    <x v="1"/>
    <m/>
    <m/>
    <m/>
    <m/>
  </r>
  <r>
    <s v="Cf10111"/>
    <x v="8"/>
    <x v="9"/>
    <x v="0"/>
    <x v="2"/>
    <x v="32"/>
    <x v="4"/>
    <x v="0"/>
    <x v="1"/>
    <x v="173"/>
    <x v="4"/>
    <m/>
    <m/>
    <m/>
    <m/>
  </r>
  <r>
    <s v="Cf10112"/>
    <x v="4"/>
    <x v="3"/>
    <x v="0"/>
    <x v="1"/>
    <x v="14"/>
    <x v="2"/>
    <x v="1"/>
    <x v="1"/>
    <x v="617"/>
    <x v="1"/>
    <m/>
    <m/>
    <m/>
    <m/>
  </r>
  <r>
    <s v="Cf10113"/>
    <x v="1"/>
    <x v="1"/>
    <x v="0"/>
    <x v="7"/>
    <x v="12"/>
    <x v="5"/>
    <x v="1"/>
    <x v="0"/>
    <x v="130"/>
    <x v="2"/>
    <m/>
    <m/>
    <m/>
    <m/>
  </r>
  <r>
    <s v="Cf10114"/>
    <x v="2"/>
    <x v="2"/>
    <x v="0"/>
    <x v="2"/>
    <x v="32"/>
    <x v="2"/>
    <x v="0"/>
    <x v="1"/>
    <x v="498"/>
    <x v="2"/>
    <m/>
    <m/>
    <m/>
    <m/>
  </r>
  <r>
    <s v="Cf10115"/>
    <x v="4"/>
    <x v="3"/>
    <x v="0"/>
    <x v="7"/>
    <x v="12"/>
    <x v="2"/>
    <x v="1"/>
    <x v="0"/>
    <x v="618"/>
    <x v="2"/>
    <m/>
    <m/>
    <s v="maybe for the very very flattened"/>
    <m/>
  </r>
  <r>
    <s v="Cf10116"/>
    <x v="8"/>
    <x v="9"/>
    <x v="0"/>
    <x v="5"/>
    <x v="17"/>
    <x v="0"/>
    <x v="0"/>
    <x v="1"/>
    <x v="498"/>
    <x v="4"/>
    <s v="Gyrolepis"/>
    <m/>
    <m/>
    <m/>
  </r>
  <r>
    <s v="Cf10117"/>
    <x v="4"/>
    <x v="3"/>
    <x v="0"/>
    <x v="5"/>
    <x v="14"/>
    <x v="2"/>
    <x v="1"/>
    <x v="0"/>
    <x v="518"/>
    <x v="2"/>
    <m/>
    <m/>
    <m/>
    <m/>
  </r>
  <r>
    <s v="Cf10118"/>
    <x v="1"/>
    <x v="1"/>
    <x v="0"/>
    <x v="5"/>
    <x v="9"/>
    <x v="5"/>
    <x v="0"/>
    <x v="1"/>
    <x v="432"/>
    <x v="1"/>
    <m/>
    <m/>
    <m/>
    <m/>
  </r>
  <r>
    <s v="Cf10119"/>
    <x v="4"/>
    <x v="3"/>
    <x v="0"/>
    <x v="5"/>
    <x v="14"/>
    <x v="4"/>
    <x v="1"/>
    <x v="1"/>
    <x v="249"/>
    <x v="4"/>
    <m/>
    <m/>
    <m/>
    <m/>
  </r>
  <r>
    <s v="Cf10120"/>
    <x v="2"/>
    <x v="2"/>
    <x v="0"/>
    <x v="2"/>
    <x v="32"/>
    <x v="2"/>
    <x v="1"/>
    <x v="0"/>
    <x v="470"/>
    <x v="2"/>
    <m/>
    <m/>
    <m/>
    <m/>
  </r>
  <r>
    <s v="Cf10121"/>
    <x v="1"/>
    <x v="13"/>
    <x v="0"/>
    <x v="5"/>
    <x v="14"/>
    <x v="5"/>
    <x v="1"/>
    <x v="0"/>
    <x v="619"/>
    <x v="2"/>
    <m/>
    <m/>
    <m/>
    <m/>
  </r>
  <r>
    <s v="Cf10122"/>
    <x v="1"/>
    <x v="1"/>
    <x v="0"/>
    <x v="7"/>
    <x v="12"/>
    <x v="5"/>
    <x v="0"/>
    <x v="0"/>
    <x v="428"/>
    <x v="2"/>
    <m/>
    <m/>
    <m/>
    <m/>
  </r>
  <r>
    <s v="Cf10123"/>
    <x v="2"/>
    <x v="2"/>
    <x v="0"/>
    <x v="7"/>
    <x v="10"/>
    <x v="3"/>
    <x v="0"/>
    <x v="0"/>
    <x v="620"/>
    <x v="1"/>
    <m/>
    <m/>
    <m/>
    <m/>
  </r>
  <r>
    <s v="Cf10124"/>
    <x v="4"/>
    <x v="3"/>
    <x v="0"/>
    <x v="6"/>
    <x v="17"/>
    <x v="5"/>
    <x v="1"/>
    <x v="1"/>
    <x v="518"/>
    <x v="2"/>
    <m/>
    <m/>
    <m/>
    <m/>
  </r>
  <r>
    <s v="Cf10125"/>
    <x v="1"/>
    <x v="1"/>
    <x v="0"/>
    <x v="7"/>
    <x v="13"/>
    <x v="4"/>
    <x v="1"/>
    <x v="1"/>
    <x v="621"/>
    <x v="1"/>
    <m/>
    <m/>
    <s v="maybe for une super trace de scale"/>
    <m/>
  </r>
  <r>
    <s v="Cf10126"/>
    <x v="2"/>
    <x v="2"/>
    <x v="0"/>
    <x v="5"/>
    <x v="13"/>
    <x v="4"/>
    <x v="0"/>
    <x v="1"/>
    <x v="622"/>
    <x v="1"/>
    <m/>
    <m/>
    <m/>
    <m/>
  </r>
  <r>
    <s v="Cf10127"/>
    <x v="2"/>
    <x v="2"/>
    <x v="0"/>
    <x v="2"/>
    <x v="32"/>
    <x v="3"/>
    <x v="0"/>
    <x v="1"/>
    <x v="623"/>
    <x v="2"/>
    <m/>
    <m/>
    <m/>
    <m/>
  </r>
  <r>
    <s v="Cf10128"/>
    <x v="2"/>
    <x v="2"/>
    <x v="0"/>
    <x v="1"/>
    <x v="5"/>
    <x v="2"/>
    <x v="0"/>
    <x v="1"/>
    <x v="624"/>
    <x v="1"/>
    <m/>
    <m/>
    <m/>
    <m/>
  </r>
  <r>
    <s v="Cf10129"/>
    <x v="2"/>
    <x v="2"/>
    <x v="0"/>
    <x v="5"/>
    <x v="12"/>
    <x v="5"/>
    <x v="0"/>
    <x v="0"/>
    <x v="432"/>
    <x v="4"/>
    <m/>
    <m/>
    <m/>
    <m/>
  </r>
  <r>
    <s v="Cf10130"/>
    <x v="2"/>
    <x v="2"/>
    <x v="0"/>
    <x v="6"/>
    <x v="9"/>
    <x v="4"/>
    <x v="1"/>
    <x v="0"/>
    <x v="625"/>
    <x v="2"/>
    <m/>
    <m/>
    <m/>
    <m/>
  </r>
  <r>
    <s v="Cf10131"/>
    <x v="1"/>
    <x v="1"/>
    <x v="0"/>
    <x v="6"/>
    <x v="12"/>
    <x v="3"/>
    <x v="1"/>
    <x v="0"/>
    <x v="130"/>
    <x v="2"/>
    <m/>
    <m/>
    <m/>
    <m/>
  </r>
  <r>
    <s v="Cf10132"/>
    <x v="9"/>
    <x v="0"/>
    <x v="0"/>
    <x v="6"/>
    <x v="14"/>
    <x v="0"/>
    <x v="0"/>
    <x v="1"/>
    <x v="343"/>
    <x v="2"/>
    <m/>
    <m/>
    <m/>
    <m/>
  </r>
  <r>
    <s v="Cf10133"/>
    <x v="1"/>
    <x v="1"/>
    <x v="0"/>
    <x v="6"/>
    <x v="9"/>
    <x v="3"/>
    <x v="0"/>
    <x v="0"/>
    <x v="554"/>
    <x v="1"/>
    <m/>
    <m/>
    <m/>
    <m/>
  </r>
  <r>
    <s v="Cf10134"/>
    <x v="1"/>
    <x v="1"/>
    <x v="0"/>
    <x v="6"/>
    <x v="15"/>
    <x v="4"/>
    <x v="1"/>
    <x v="1"/>
    <x v="427"/>
    <x v="2"/>
    <m/>
    <m/>
    <m/>
    <m/>
  </r>
  <r>
    <s v="Cf10135"/>
    <x v="1"/>
    <x v="1"/>
    <x v="0"/>
    <x v="1"/>
    <x v="12"/>
    <x v="5"/>
    <x v="1"/>
    <x v="0"/>
    <x v="126"/>
    <x v="1"/>
    <s v="Gyrolepis"/>
    <m/>
    <m/>
    <m/>
  </r>
  <r>
    <s v="Cf10136"/>
    <x v="1"/>
    <x v="1"/>
    <x v="0"/>
    <x v="6"/>
    <x v="13"/>
    <x v="5"/>
    <x v="0"/>
    <x v="0"/>
    <x v="566"/>
    <x v="2"/>
    <m/>
    <m/>
    <m/>
    <m/>
  </r>
  <r>
    <s v="Cf10137"/>
    <x v="2"/>
    <x v="2"/>
    <x v="0"/>
    <x v="7"/>
    <x v="14"/>
    <x v="0"/>
    <x v="0"/>
    <x v="1"/>
    <x v="626"/>
    <x v="2"/>
    <m/>
    <m/>
    <m/>
    <m/>
  </r>
  <r>
    <s v="Cf10138"/>
    <x v="2"/>
    <x v="2"/>
    <x v="0"/>
    <x v="2"/>
    <x v="32"/>
    <x v="0"/>
    <x v="0"/>
    <x v="1"/>
    <x v="126"/>
    <x v="4"/>
    <m/>
    <m/>
    <m/>
    <m/>
  </r>
  <r>
    <s v="Cf10139"/>
    <x v="2"/>
    <x v="2"/>
    <x v="0"/>
    <x v="1"/>
    <x v="12"/>
    <x v="5"/>
    <x v="0"/>
    <x v="1"/>
    <x v="428"/>
    <x v="4"/>
    <m/>
    <m/>
    <m/>
    <m/>
  </r>
  <r>
    <s v="Cf10140"/>
    <x v="1"/>
    <x v="1"/>
    <x v="0"/>
    <x v="7"/>
    <x v="13"/>
    <x v="3"/>
    <x v="1"/>
    <x v="0"/>
    <x v="590"/>
    <x v="2"/>
    <m/>
    <m/>
    <m/>
    <m/>
  </r>
  <r>
    <s v="Cf10141"/>
    <x v="1"/>
    <x v="1"/>
    <x v="0"/>
    <x v="6"/>
    <x v="9"/>
    <x v="2"/>
    <x v="0"/>
    <x v="0"/>
    <x v="554"/>
    <x v="2"/>
    <m/>
    <m/>
    <m/>
    <m/>
  </r>
  <r>
    <s v="Cf10142"/>
    <x v="2"/>
    <x v="2"/>
    <x v="0"/>
    <x v="8"/>
    <x v="17"/>
    <x v="5"/>
    <x v="0"/>
    <x v="0"/>
    <x v="494"/>
    <x v="2"/>
    <m/>
    <m/>
    <m/>
    <m/>
  </r>
  <r>
    <s v="Cf10143"/>
    <x v="4"/>
    <x v="3"/>
    <x v="0"/>
    <x v="7"/>
    <x v="10"/>
    <x v="2"/>
    <x v="1"/>
    <x v="1"/>
    <x v="518"/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52A4F9-56D0-4595-9254-A82CB43B7830}" name="Tableau croisé dynamique39" cacheId="0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 chartFormat="1">
  <location ref="A3:F22" firstHeaderRow="1" firstDataRow="2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8">
        <item x="13"/>
        <item x="17"/>
        <item x="1"/>
        <item h="1" x="14"/>
        <item x="8"/>
        <item x="12"/>
        <item x="5"/>
        <item x="7"/>
        <item x="10"/>
        <item h="1" x="11"/>
        <item x="3"/>
        <item x="0"/>
        <item x="6"/>
        <item x="4"/>
        <item h="1" x="16"/>
        <item x="2"/>
        <item x="9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15"/>
        <item x="1"/>
        <item x="7"/>
        <item x="4"/>
        <item x="8"/>
        <item x="19"/>
        <item x="11"/>
        <item x="10"/>
        <item x="9"/>
        <item x="2"/>
        <item x="6"/>
        <item x="16"/>
        <item x="12"/>
        <item x="5"/>
        <item x="14"/>
        <item x="17"/>
        <item x="0"/>
        <item x="3"/>
        <item x="13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14">
        <item h="1" x="0"/>
        <item x="1"/>
        <item h="1" x="13"/>
        <item x="3"/>
        <item x="4"/>
        <item h="1" x="8"/>
        <item h="1" x="6"/>
        <item h="1" x="11"/>
        <item h="1" x="9"/>
        <item x="5"/>
        <item h="1" x="2"/>
        <item x="7"/>
        <item h="1" x="10"/>
        <item h="1"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</rowItems>
  <colFields count="1">
    <field x="10"/>
  </colFields>
  <colItems count="5">
    <i>
      <x v="1"/>
    </i>
    <i>
      <x v="3"/>
    </i>
    <i>
      <x v="4"/>
    </i>
    <i>
      <x v="9"/>
    </i>
    <i>
      <x v="11"/>
    </i>
  </colItems>
  <dataFields count="1">
    <dataField name="Nombre de Inclusions " fld="10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9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777F82-51AB-4C96-97C3-6ABA2EFE3817}" name="Tableau croisé dynamique55" cacheId="1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 chartFormat="1">
  <location ref="A3:C6" firstHeaderRow="0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12"/>
        <item x="16"/>
        <item x="1"/>
        <item h="1" x="13"/>
        <item x="7"/>
        <item x="11"/>
        <item x="5"/>
        <item x="0"/>
        <item x="9"/>
        <item h="1" x="10"/>
        <item x="3"/>
        <item x="6"/>
        <item x="4"/>
        <item h="1" x="15"/>
        <item x="2"/>
        <item x="8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"/>
        <item h="1" x="6"/>
        <item h="1" x="4"/>
        <item h="1" x="7"/>
        <item h="1" x="15"/>
        <item h="1" x="9"/>
        <item h="1" x="8"/>
        <item h="1" x="2"/>
        <item h="1" x="13"/>
        <item h="1" x="10"/>
        <item h="1" x="5"/>
        <item x="12"/>
        <item x="0"/>
        <item h="1" x="3"/>
        <item h="1" x="11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1">
        <item x="18"/>
        <item x="15"/>
        <item x="11"/>
        <item x="9"/>
        <item x="0"/>
        <item x="16"/>
        <item x="12"/>
        <item x="20"/>
        <item x="13"/>
        <item x="1"/>
        <item x="10"/>
        <item x="3"/>
        <item x="2"/>
        <item x="6"/>
        <item x="5"/>
        <item x="8"/>
        <item x="19"/>
        <item x="7"/>
        <item x="4"/>
        <item x="17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3">
    <i>
      <x/>
    </i>
    <i>
      <x v="11"/>
    </i>
    <i>
      <x v="12"/>
    </i>
  </rowItems>
  <colFields count="1">
    <field x="-2"/>
  </colFields>
  <colItems count="2">
    <i>
      <x/>
    </i>
    <i i="1">
      <x v="1"/>
    </i>
  </colItems>
  <dataFields count="2">
    <dataField name="Nombre de  Morphotype" fld="1" subtotal="count" baseField="0" baseItem="0"/>
    <dataField name="Nombre de  Morphotype2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B368B1-56F3-4517-A90C-E880C5D5FF04}" name="Tableau croisé dynamique62" cacheId="2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 chartFormat="1">
  <location ref="A3:B24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21">
        <item x="18"/>
        <item x="15"/>
        <item x="11"/>
        <item x="9"/>
        <item x="0"/>
        <item x="16"/>
        <item x="12"/>
        <item x="20"/>
        <item x="13"/>
        <item x="1"/>
        <item x="10"/>
        <item x="3"/>
        <item x="2"/>
        <item x="6"/>
        <item x="5"/>
        <item x="8"/>
        <item x="19"/>
        <item x="7"/>
        <item x="4"/>
        <item x="17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Items count="1">
    <i/>
  </colItems>
  <dataFields count="1">
    <dataField name="Nombre de Color 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C0E831-5F8D-4153-872F-1680C9824B40}" name="Tableau croisé dynamique71" cacheId="3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 chartFormat="1">
  <location ref="A3:A6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1"/>
        <item x="0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0">
        <item h="1" x="0"/>
        <item x="1"/>
        <item x="3"/>
        <item x="4"/>
        <item h="1" x="5"/>
        <item h="1" x="8"/>
        <item h="1" x="7"/>
        <item x="2"/>
        <item h="1" x="6"/>
        <item h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3">
    <i>
      <x/>
    </i>
    <i>
      <x v="1"/>
    </i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1E5153-0720-4525-B085-83AB463F4B05}" name="Tableau croisé dynamique3" cacheId="5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 chartFormat="1">
  <location ref="A3:B50" firstHeaderRow="1" firstDataRow="1" firstDataCol="2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7">
        <item h="1" x="12"/>
        <item h="1" x="16"/>
        <item x="1"/>
        <item h="1" x="13"/>
        <item h="1" x="7"/>
        <item h="1" x="11"/>
        <item h="1" x="5"/>
        <item h="1" x="0"/>
        <item h="1" x="9"/>
        <item h="1" x="10"/>
        <item h="1" x="3"/>
        <item h="1" x="6"/>
        <item h="1" x="4"/>
        <item h="1" x="15"/>
        <item h="1" x="2"/>
        <item h="1" x="8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"/>
        <item x="6"/>
        <item x="4"/>
        <item x="11"/>
        <item x="7"/>
        <item x="15"/>
        <item x="9"/>
        <item x="8"/>
        <item x="2"/>
        <item x="10"/>
        <item x="5"/>
        <item x="13"/>
        <item x="0"/>
        <item x="3"/>
        <item x="12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2"/>
        <item x="4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8">
        <item x="8"/>
        <item x="6"/>
        <item x="7"/>
        <item x="5"/>
        <item x="1"/>
        <item x="3"/>
        <item x="10"/>
        <item x="17"/>
        <item x="4"/>
        <item x="16"/>
        <item x="18"/>
        <item x="13"/>
        <item x="0"/>
        <item x="22"/>
        <item x="20"/>
        <item x="14"/>
        <item x="27"/>
        <item x="12"/>
        <item x="23"/>
        <item x="26"/>
        <item x="15"/>
        <item x="21"/>
        <item x="24"/>
        <item x="25"/>
        <item x="11"/>
        <item h="1" x="2"/>
        <item h="1" x="9"/>
        <item h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sd="0" x="16"/>
        <item sd="0" x="15"/>
        <item sd="0" x="17"/>
        <item sd="0" x="13"/>
        <item sd="0" x="9"/>
        <item sd="0" x="14"/>
        <item sd="0" x="12"/>
        <item sd="0" x="10"/>
        <item sd="0" x="5"/>
        <item sd="0" x="1"/>
        <item sd="0" x="8"/>
        <item sd="0" x="11"/>
        <item sd="0" x="7"/>
        <item sd="0" x="18"/>
        <item sd="0" x="4"/>
        <item sd="0" x="6"/>
        <item sd="0" x="27"/>
        <item sd="0" x="23"/>
        <item sd="0" x="28"/>
        <item sd="0" x="30"/>
        <item sd="0" x="37"/>
        <item sd="0" x="19"/>
        <item sd="0" x="3"/>
        <item sd="0" x="33"/>
        <item sd="0" x="24"/>
        <item sd="0" x="0"/>
        <item sd="0" x="34"/>
        <item sd="0" x="22"/>
        <item sd="0" x="21"/>
        <item sd="0" x="25"/>
        <item sd="0" x="31"/>
        <item sd="0" x="38"/>
        <item sd="0" x="26"/>
        <item sd="0" x="35"/>
        <item sd="0" x="40"/>
        <item sd="0" x="20"/>
        <item sd="0" x="42"/>
        <item sd="0" x="36"/>
        <item sd="0" x="39"/>
        <item sd="0" x="41"/>
        <item sd="0" x="32"/>
        <item sd="0" x="2"/>
        <item sd="0"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3">
        <item x="11"/>
        <item x="6"/>
        <item x="0"/>
        <item h="1" x="9"/>
        <item x="7"/>
        <item x="1"/>
        <item x="3"/>
        <item x="2"/>
        <item x="5"/>
        <item x="12"/>
        <item x="4"/>
        <item x="1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h="1" x="1"/>
        <item x="0"/>
        <item x="3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27">
        <item x="25"/>
        <item x="157"/>
        <item x="33"/>
        <item x="51"/>
        <item x="60"/>
        <item x="279"/>
        <item x="464"/>
        <item x="465"/>
        <item x="424"/>
        <item x="99"/>
        <item x="93"/>
        <item x="70"/>
        <item x="94"/>
        <item x="35"/>
        <item x="57"/>
        <item x="488"/>
        <item x="213"/>
        <item x="548"/>
        <item x="74"/>
        <item x="108"/>
        <item x="80"/>
        <item x="101"/>
        <item x="208"/>
        <item x="86"/>
        <item x="52"/>
        <item x="61"/>
        <item x="58"/>
        <item x="292"/>
        <item x="67"/>
        <item x="538"/>
        <item x="595"/>
        <item x="273"/>
        <item x="100"/>
        <item x="39"/>
        <item x="130"/>
        <item x="28"/>
        <item x="232"/>
        <item x="242"/>
        <item x="238"/>
        <item x="239"/>
        <item x="579"/>
        <item x="143"/>
        <item x="298"/>
        <item x="296"/>
        <item x="327"/>
        <item x="585"/>
        <item x="199"/>
        <item x="200"/>
        <item x="198"/>
        <item x="613"/>
        <item x="149"/>
        <item x="289"/>
        <item x="290"/>
        <item x="147"/>
        <item x="267"/>
        <item x="306"/>
        <item x="429"/>
        <item x="309"/>
        <item x="530"/>
        <item x="154"/>
        <item x="349"/>
        <item x="374"/>
        <item x="131"/>
        <item x="379"/>
        <item x="64"/>
        <item x="34"/>
        <item x="184"/>
        <item x="98"/>
        <item x="159"/>
        <item x="3"/>
        <item x="328"/>
        <item x="457"/>
        <item x="6"/>
        <item x="133"/>
        <item x="59"/>
        <item x="24"/>
        <item x="158"/>
        <item x="96"/>
        <item x="69"/>
        <item x="316"/>
        <item x="255"/>
        <item x="141"/>
        <item x="68"/>
        <item x="115"/>
        <item x="473"/>
        <item x="460"/>
        <item x="468"/>
        <item x="166"/>
        <item x="487"/>
        <item x="541"/>
        <item x="252"/>
        <item x="244"/>
        <item x="524"/>
        <item x="523"/>
        <item x="603"/>
        <item x="140"/>
        <item x="600"/>
        <item x="501"/>
        <item x="422"/>
        <item x="509"/>
        <item x="504"/>
        <item x="434"/>
        <item x="507"/>
        <item x="416"/>
        <item x="210"/>
        <item x="598"/>
        <item x="625"/>
        <item x="517"/>
        <item x="568"/>
        <item x="376"/>
        <item x="566"/>
        <item x="572"/>
        <item x="557"/>
        <item x="516"/>
        <item x="170"/>
        <item x="225"/>
        <item x="575"/>
        <item x="229"/>
        <item x="299"/>
        <item x="228"/>
        <item x="432"/>
        <item x="43"/>
        <item x="578"/>
        <item x="536"/>
        <item x="592"/>
        <item x="587"/>
        <item x="455"/>
        <item x="622"/>
        <item x="403"/>
        <item x="418"/>
        <item x="369"/>
        <item x="561"/>
        <item x="462"/>
        <item x="363"/>
        <item x="355"/>
        <item x="307"/>
        <item x="324"/>
        <item x="576"/>
        <item x="491"/>
        <item x="610"/>
        <item x="611"/>
        <item x="535"/>
        <item x="46"/>
        <item x="350"/>
        <item x="21"/>
        <item x="77"/>
        <item x="37"/>
        <item x="608"/>
        <item x="336"/>
        <item x="272"/>
        <item x="396"/>
        <item x="500"/>
        <item x="537"/>
        <item x="404"/>
        <item x="45"/>
        <item x="29"/>
        <item x="341"/>
        <item x="138"/>
        <item x="153"/>
        <item x="357"/>
        <item x="148"/>
        <item x="245"/>
        <item x="552"/>
        <item x="582"/>
        <item x="577"/>
        <item x="367"/>
        <item x="144"/>
        <item x="249"/>
        <item x="352"/>
        <item x="621"/>
        <item x="389"/>
        <item x="146"/>
        <item x="246"/>
        <item x="340"/>
        <item x="315"/>
        <item x="559"/>
        <item x="333"/>
        <item x="243"/>
        <item x="342"/>
        <item x="371"/>
        <item x="237"/>
        <item x="30"/>
        <item x="236"/>
        <item x="207"/>
        <item x="201"/>
        <item x="365"/>
        <item x="150"/>
        <item x="285"/>
        <item x="337"/>
        <item x="332"/>
        <item x="394"/>
        <item x="383"/>
        <item x="393"/>
        <item x="354"/>
        <item x="274"/>
        <item x="220"/>
        <item x="116"/>
        <item x="402"/>
        <item x="401"/>
        <item x="188"/>
        <item x="114"/>
        <item x="387"/>
        <item x="76"/>
        <item x="87"/>
        <item x="187"/>
        <item x="162"/>
        <item x="72"/>
        <item x="222"/>
        <item x="358"/>
        <item x="185"/>
        <item x="291"/>
        <item x="265"/>
        <item x="241"/>
        <item x="261"/>
        <item x="223"/>
        <item x="107"/>
        <item x="73"/>
        <item x="161"/>
        <item x="145"/>
        <item x="127"/>
        <item x="409"/>
        <item x="160"/>
        <item x="137"/>
        <item x="235"/>
        <item x="407"/>
        <item x="392"/>
        <item x="191"/>
        <item x="310"/>
        <item x="136"/>
        <item x="75"/>
        <item x="36"/>
        <item x="62"/>
        <item x="105"/>
        <item x="247"/>
        <item x="167"/>
        <item x="250"/>
        <item x="364"/>
        <item x="503"/>
        <item x="22"/>
        <item x="16"/>
        <item x="20"/>
        <item x="121"/>
        <item x="330"/>
        <item x="180"/>
        <item x="476"/>
        <item x="446"/>
        <item x="78"/>
        <item x="119"/>
        <item x="449"/>
        <item x="104"/>
        <item x="480"/>
        <item x="264"/>
        <item x="486"/>
        <item x="607"/>
        <item x="372"/>
        <item x="182"/>
        <item x="391"/>
        <item x="345"/>
        <item x="373"/>
        <item x="431"/>
        <item x="360"/>
        <item x="227"/>
        <item x="334"/>
        <item x="284"/>
        <item x="226"/>
        <item x="88"/>
        <item x="82"/>
        <item x="211"/>
        <item x="528"/>
        <item x="531"/>
        <item x="175"/>
        <item x="174"/>
        <item x="85"/>
        <item x="356"/>
        <item x="212"/>
        <item x="338"/>
        <item x="521"/>
        <item x="318"/>
        <item x="420"/>
        <item x="540"/>
        <item x="522"/>
        <item x="269"/>
        <item x="594"/>
        <item x="320"/>
        <item x="83"/>
        <item x="251"/>
        <item x="362"/>
        <item x="81"/>
        <item x="425"/>
        <item x="203"/>
        <item x="176"/>
        <item x="183"/>
        <item x="179"/>
        <item x="177"/>
        <item x="283"/>
        <item x="423"/>
        <item x="139"/>
        <item x="433"/>
        <item x="378"/>
        <item x="515"/>
        <item x="499"/>
        <item x="454"/>
        <item x="474"/>
        <item x="231"/>
        <item x="233"/>
        <item x="91"/>
        <item x="617"/>
        <item x="583"/>
        <item x="445"/>
        <item x="453"/>
        <item x="305"/>
        <item x="165"/>
        <item x="589"/>
        <item x="221"/>
        <item x="581"/>
        <item x="518"/>
        <item x="257"/>
        <item x="234"/>
        <item x="286"/>
        <item x="532"/>
        <item x="620"/>
        <item x="375"/>
        <item x="313"/>
        <item x="626"/>
        <item x="419"/>
        <item x="275"/>
        <item x="168"/>
        <item x="259"/>
        <item x="204"/>
        <item x="347"/>
        <item x="390"/>
        <item x="270"/>
        <item x="602"/>
        <item x="79"/>
        <item x="113"/>
        <item x="426"/>
        <item x="164"/>
        <item x="492"/>
        <item x="542"/>
        <item x="551"/>
        <item x="573"/>
        <item x="12"/>
        <item x="27"/>
        <item x="26"/>
        <item x="280"/>
        <item x="56"/>
        <item x="443"/>
        <item x="442"/>
        <item x="240"/>
        <item x="55"/>
        <item x="112"/>
        <item x="49"/>
        <item x="50"/>
        <item x="53"/>
        <item x="40"/>
        <item x="7"/>
        <item x="444"/>
        <item x="109"/>
        <item x="483"/>
        <item x="427"/>
        <item x="414"/>
        <item x="268"/>
        <item x="142"/>
        <item x="510"/>
        <item x="266"/>
        <item x="256"/>
        <item x="263"/>
        <item x="63"/>
        <item x="206"/>
        <item x="287"/>
        <item x="293"/>
        <item x="155"/>
        <item x="156"/>
        <item x="571"/>
        <item x="580"/>
        <item x="92"/>
        <item x="527"/>
        <item x="520"/>
        <item x="9"/>
        <item x="495"/>
        <item x="452"/>
        <item x="612"/>
        <item x="440"/>
        <item x="135"/>
        <item x="262"/>
        <item x="278"/>
        <item x="295"/>
        <item x="128"/>
        <item x="616"/>
        <item x="329"/>
        <item x="513"/>
        <item x="95"/>
        <item x="481"/>
        <item x="129"/>
        <item x="478"/>
        <item x="323"/>
        <item x="230"/>
        <item x="253"/>
        <item x="335"/>
        <item x="384"/>
        <item x="405"/>
        <item x="4"/>
        <item x="38"/>
        <item x="19"/>
        <item x="258"/>
        <item x="322"/>
        <item x="447"/>
        <item x="490"/>
        <item x="479"/>
        <item x="406"/>
        <item x="590"/>
        <item x="439"/>
        <item x="475"/>
        <item x="584"/>
        <item x="448"/>
        <item x="605"/>
        <item x="544"/>
        <item x="348"/>
        <item x="533"/>
        <item x="564"/>
        <item x="436"/>
        <item x="438"/>
        <item x="325"/>
        <item x="477"/>
        <item x="597"/>
        <item x="397"/>
        <item x="493"/>
        <item x="326"/>
        <item x="120"/>
        <item x="65"/>
        <item x="302"/>
        <item x="385"/>
        <item x="381"/>
        <item x="370"/>
        <item x="456"/>
        <item x="502"/>
        <item x="47"/>
        <item x="361"/>
        <item x="314"/>
        <item x="359"/>
        <item x="122"/>
        <item x="282"/>
        <item x="224"/>
        <item x="591"/>
        <item x="10"/>
        <item x="41"/>
        <item x="17"/>
        <item x="32"/>
        <item x="505"/>
        <item x="525"/>
        <item x="118"/>
        <item x="218"/>
        <item x="386"/>
        <item x="395"/>
        <item x="181"/>
        <item x="209"/>
        <item x="117"/>
        <item x="106"/>
        <item x="31"/>
        <item x="134"/>
        <item x="125"/>
        <item x="205"/>
        <item x="412"/>
        <item x="565"/>
        <item x="366"/>
        <item x="169"/>
        <item x="44"/>
        <item x="303"/>
        <item x="11"/>
        <item x="172"/>
        <item x="410"/>
        <item x="506"/>
        <item x="519"/>
        <item x="437"/>
        <item x="558"/>
        <item x="430"/>
        <item x="408"/>
        <item x="297"/>
        <item x="599"/>
        <item x="216"/>
        <item x="217"/>
        <item x="546"/>
        <item x="346"/>
        <item x="398"/>
        <item x="411"/>
        <item x="294"/>
        <item x="421"/>
        <item x="202"/>
        <item x="18"/>
        <item x="13"/>
        <item x="14"/>
        <item x="0"/>
        <item x="151"/>
        <item x="152"/>
        <item x="417"/>
        <item x="214"/>
        <item x="97"/>
        <item x="84"/>
        <item x="102"/>
        <item x="111"/>
        <item x="89"/>
        <item x="15"/>
        <item x="248"/>
        <item x="609"/>
        <item x="304"/>
        <item x="485"/>
        <item x="463"/>
        <item x="596"/>
        <item x="458"/>
        <item x="219"/>
        <item x="550"/>
        <item x="197"/>
        <item x="215"/>
        <item x="428"/>
        <item x="400"/>
        <item x="382"/>
        <item x="380"/>
        <item x="124"/>
        <item x="123"/>
        <item x="132"/>
        <item x="90"/>
        <item x="126"/>
        <item x="276"/>
        <item x="615"/>
        <item x="312"/>
        <item x="189"/>
        <item x="254"/>
        <item x="301"/>
        <item x="42"/>
        <item x="288"/>
        <item x="300"/>
        <item x="413"/>
        <item x="539"/>
        <item x="163"/>
        <item x="1"/>
        <item x="281"/>
        <item x="71"/>
        <item x="103"/>
        <item x="441"/>
        <item x="8"/>
        <item x="260"/>
        <item x="511"/>
        <item x="311"/>
        <item x="469"/>
        <item x="593"/>
        <item x="512"/>
        <item x="514"/>
        <item x="547"/>
        <item x="606"/>
        <item x="563"/>
        <item x="415"/>
        <item x="526"/>
        <item x="377"/>
        <item x="344"/>
        <item x="190"/>
        <item x="614"/>
        <item x="331"/>
        <item x="173"/>
        <item x="560"/>
        <item x="461"/>
        <item x="567"/>
        <item x="498"/>
        <item x="497"/>
        <item x="489"/>
        <item x="194"/>
        <item x="553"/>
        <item x="319"/>
        <item x="529"/>
        <item x="601"/>
        <item x="186"/>
        <item x="317"/>
        <item x="5"/>
        <item x="54"/>
        <item x="48"/>
        <item x="555"/>
        <item x="470"/>
        <item x="574"/>
        <item x="399"/>
        <item x="604"/>
        <item x="178"/>
        <item x="623"/>
        <item x="467"/>
        <item x="466"/>
        <item x="588"/>
        <item x="619"/>
        <item x="549"/>
        <item x="171"/>
        <item x="494"/>
        <item x="195"/>
        <item x="196"/>
        <item x="321"/>
        <item x="570"/>
        <item x="545"/>
        <item x="562"/>
        <item x="459"/>
        <item x="569"/>
        <item x="554"/>
        <item x="368"/>
        <item x="484"/>
        <item x="543"/>
        <item x="586"/>
        <item x="308"/>
        <item x="471"/>
        <item x="496"/>
        <item x="193"/>
        <item x="192"/>
        <item x="451"/>
        <item x="450"/>
        <item x="482"/>
        <item x="110"/>
        <item x="472"/>
        <item x="271"/>
        <item x="618"/>
        <item x="353"/>
        <item x="534"/>
        <item x="343"/>
        <item x="277"/>
        <item x="339"/>
        <item x="388"/>
        <item x="351"/>
        <item x="435"/>
        <item x="556"/>
        <item x="508"/>
        <item x="624"/>
        <item x="23"/>
        <item x="66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3"/>
        <item x="4"/>
        <item x="5"/>
        <item x="8"/>
        <item x="7"/>
        <item x="2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0"/>
    <field x="2"/>
  </rowFields>
  <rowItems count="47">
    <i>
      <x/>
      <x v="12"/>
    </i>
    <i>
      <x v="1"/>
      <x/>
    </i>
    <i r="1">
      <x v="1"/>
    </i>
    <i r="1">
      <x v="2"/>
    </i>
    <i r="1">
      <x v="6"/>
    </i>
    <i r="1">
      <x v="8"/>
    </i>
    <i r="1">
      <x v="11"/>
    </i>
    <i r="1">
      <x v="12"/>
    </i>
    <i r="1">
      <x v="13"/>
    </i>
    <i>
      <x v="2"/>
      <x/>
    </i>
    <i r="1">
      <x v="6"/>
    </i>
    <i r="1">
      <x v="8"/>
    </i>
    <i r="1">
      <x v="11"/>
    </i>
    <i r="1">
      <x v="12"/>
    </i>
    <i r="1">
      <x v="13"/>
    </i>
    <i>
      <x v="3"/>
      <x/>
    </i>
    <i r="1">
      <x v="6"/>
    </i>
    <i r="1">
      <x v="7"/>
    </i>
    <i r="1">
      <x v="8"/>
    </i>
    <i r="1">
      <x v="11"/>
    </i>
    <i r="1">
      <x v="12"/>
    </i>
    <i r="1">
      <x v="13"/>
    </i>
    <i>
      <x v="4"/>
      <x v="10"/>
    </i>
    <i>
      <x v="5"/>
      <x/>
    </i>
    <i r="1">
      <x v="8"/>
    </i>
    <i>
      <x v="6"/>
      <x/>
    </i>
    <i r="1">
      <x v="6"/>
    </i>
    <i r="1">
      <x v="8"/>
    </i>
    <i r="1">
      <x v="12"/>
    </i>
    <i>
      <x v="7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>
      <x v="8"/>
      <x/>
    </i>
    <i r="1">
      <x v="6"/>
    </i>
    <i r="1">
      <x v="8"/>
    </i>
    <i r="1">
      <x v="12"/>
    </i>
    <i r="1">
      <x v="13"/>
    </i>
    <i>
      <x v="9"/>
      <x v="1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74953E-DCFA-44C4-B268-913E76ACC289}" name="Tableau croisé dynamique3" cacheId="4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compact="0" compactData="0" multipleFieldFilters="0" chartFormat="1">
  <location ref="A3:N21" firstHeaderRow="1" firstDataRow="2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17">
        <item x="12"/>
        <item x="16"/>
        <item x="1"/>
        <item x="13"/>
        <item x="7"/>
        <item x="11"/>
        <item x="5"/>
        <item x="0"/>
        <item x="9"/>
        <item x="10"/>
        <item x="3"/>
        <item x="6"/>
        <item x="4"/>
        <item x="15"/>
        <item x="2"/>
        <item x="8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3">
        <item x="11"/>
        <item x="6"/>
        <item x="0"/>
        <item x="9"/>
        <item x="7"/>
        <item x="1"/>
        <item x="3"/>
        <item x="2"/>
        <item x="5"/>
        <item x="12"/>
        <item x="4"/>
        <item x="1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Nombre de  Morphotype" fld="1" subtotal="count" baseField="0" baseItem="0"/>
  </dataField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34663C-B250-4E14-BBD5-39E95C8F1C8C}" name="Tableau1" displayName="Tableau1" ref="A1:O85" totalsRowShown="0">
  <autoFilter ref="A1:O85" xr:uid="{4B51ABED-8EBF-47A9-A352-8540C13C2EA2}"/>
  <tableColumns count="15">
    <tableColumn id="1" xr3:uid="{C71B0C12-16BD-46AF-A245-239126D14549}" name="Specimen"/>
    <tableColumn id="2" xr3:uid="{1FEC5E3A-A332-4CB0-BD4B-1CE4F6B329E0}" name=" Morphotype"/>
    <tableColumn id="3" xr3:uid="{A561A894-47CA-4BCE-AFFB-BCB1245B3F24}" name="Morphology"/>
    <tableColumn id="4" xr3:uid="{0BB45D26-122D-420F-97FA-B93856BF2C47}" name="Type ichnospecie"/>
    <tableColumn id="5" xr3:uid="{B9151238-AC67-4178-83FB-D0905A025BD0}" name="largueur (mm)"/>
    <tableColumn id="6" xr3:uid="{0FAB3EC1-86D0-4BC3-BDB8-7BB2BD4022D2}" name="lenght (mm)"/>
    <tableColumn id="7" xr3:uid="{1CC3B38D-ADF7-49CA-B004-67935253AF97}" name="Color "/>
    <tableColumn id="8" xr3:uid="{4256CACB-198E-4E4D-9042-1CFDA471153C}" name="Surface"/>
    <tableColumn id="9" xr3:uid="{57984297-6F55-45F6-BF77-A723D7237232}" name="Complete ?"/>
    <tableColumn id="10" xr3:uid="{45469A65-5BFA-4B27-BE50-883C2C671FFE}" name="Description "/>
    <tableColumn id="11" xr3:uid="{E212FCDC-80A4-4201-9965-CB9D7CD541A7}" name="Inclusions "/>
    <tableColumn id="12" xr3:uid="{F158338D-468E-45E2-9884-1F3BFE726991}" name="Species of inclusions "/>
    <tableColumn id="13" xr3:uid="{84170139-1C5E-4D0D-AB7B-06789C288C1E}" name=" Discussion "/>
    <tableColumn id="14" xr3:uid="{D2971D63-984C-4065-BC20-AABD1578D5B2}" name="Picture?"/>
    <tableColumn id="15" xr3:uid="{F0E07B62-5521-4FAE-90B3-3AA4889BDE60}" name="Distribution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9A3780-1ECA-49F1-8D9E-CEE2F35D9A39}" name="Tableau2" displayName="Tableau2" ref="A1:O22" totalsRowShown="0">
  <autoFilter ref="A1:O22" xr:uid="{207328EB-12BC-480D-BD6F-7C6B66F3824B}"/>
  <tableColumns count="15">
    <tableColumn id="1" xr3:uid="{A4C34AC1-D2E8-4980-A642-5DB2692E971B}" name="Specimen"/>
    <tableColumn id="2" xr3:uid="{F97054DC-2538-4388-96F5-6941A4064C8A}" name=" Morphotype"/>
    <tableColumn id="3" xr3:uid="{5CB382B3-C917-445E-BA14-4B9AC4F68D65}" name="Morphology"/>
    <tableColumn id="4" xr3:uid="{29B8B4DE-D148-4034-BB84-F65C3096C28E}" name="Type ichnospecie"/>
    <tableColumn id="5" xr3:uid="{B233D343-D93C-4780-8966-710BD171F2F6}" name="largueur (mm)"/>
    <tableColumn id="6" xr3:uid="{C5258CE9-4BDE-469D-9171-3F7AAF80F2F3}" name="lenght (mm)"/>
    <tableColumn id="7" xr3:uid="{EE6F8E87-29BC-4DE8-B9C4-51F718E27314}" name="Color "/>
    <tableColumn id="8" xr3:uid="{08FE9DFA-242F-46EE-86DE-AE7ABFA02583}" name="Surface"/>
    <tableColumn id="9" xr3:uid="{E342FF8A-57CF-44C0-84EE-3F538320691F}" name="Complete ?"/>
    <tableColumn id="10" xr3:uid="{DE18A28A-46E9-4618-9579-E16575DCC542}" name="Description "/>
    <tableColumn id="11" xr3:uid="{9C7A8757-84C2-4E55-9426-ED6E25F3489C}" name="Inclusions "/>
    <tableColumn id="12" xr3:uid="{26A4D409-1818-41C1-BD86-BF98C304BCF8}" name="Species of inclusions "/>
    <tableColumn id="13" xr3:uid="{C02A195C-61BA-409A-81D5-7AD93827753F}" name=" Discussion "/>
    <tableColumn id="14" xr3:uid="{F2BC1CFC-3285-4261-BA07-6E7FABD41BF7}" name="Picture?"/>
    <tableColumn id="15" xr3:uid="{FEC1BF8A-788A-4BED-ACDD-AB602500705D}" name="Distribution 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C220C6-7A9B-4E17-B383-71D20BD74499}" name="Tableau3" displayName="Tableau3" ref="A1:O2" totalsRowShown="0">
  <autoFilter ref="A1:O2" xr:uid="{C85FF9B0-9E49-406B-AF89-49638F1BF1BA}"/>
  <tableColumns count="15">
    <tableColumn id="1" xr3:uid="{7BA5D990-4E29-4A01-889A-297433CE891D}" name="Specimen"/>
    <tableColumn id="2" xr3:uid="{F69B6F8E-3681-4D83-97FE-F4F7A116088E}" name=" Morphotype"/>
    <tableColumn id="3" xr3:uid="{91F78185-AAA9-4176-9463-8860A9FEBE5F}" name="Morphology"/>
    <tableColumn id="4" xr3:uid="{DB8B21A5-B7AA-48E1-AAF6-8628C7DA18E8}" name="Type ichnospecie"/>
    <tableColumn id="5" xr3:uid="{6A8AB1B3-C06C-4694-BC88-DFF9AC733BDC}" name="largueur (mm)"/>
    <tableColumn id="6" xr3:uid="{DB5D8C39-7276-42A3-88E0-1C77CCB0932F}" name="lenght (mm)"/>
    <tableColumn id="7" xr3:uid="{EA8A2A74-3B9D-4CC1-9796-5B7B6A432D0A}" name="Color "/>
    <tableColumn id="8" xr3:uid="{0FCEC1A9-20AE-40CB-AE5A-747C0EF4AC22}" name="Surface"/>
    <tableColumn id="9" xr3:uid="{D2E6C36C-C07F-4A09-A9AF-DBD1C709810E}" name="Complete ?"/>
    <tableColumn id="10" xr3:uid="{387A0491-5C90-473D-895D-9FCE17CF60DA}" name="Description "/>
    <tableColumn id="11" xr3:uid="{C7326E08-8B6E-4F2B-9085-27C0BC30B2C0}" name="Inclusions "/>
    <tableColumn id="12" xr3:uid="{B3B7E908-7B54-447F-A5C4-EE8889BDFBE4}" name="Species of inclusions "/>
    <tableColumn id="13" xr3:uid="{7A439E06-943C-49EB-AEF3-A8D1D7AB4447}" name=" Discussion "/>
    <tableColumn id="14" xr3:uid="{32F8C957-AF01-4593-ADC8-B12029F8DAA4}" name="Picture?"/>
    <tableColumn id="15" xr3:uid="{9136B305-39E4-4E64-9A6B-B20A9A6DE81E}" name="Distribution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350417-AE79-4D30-A886-712AAD4D94DF}" name="Tableau4" displayName="Tableau4" ref="A1:O2" totalsRowShown="0">
  <autoFilter ref="A1:O2" xr:uid="{87C7CB5C-B21B-47E2-ACEA-446225D12CF7}"/>
  <tableColumns count="15">
    <tableColumn id="1" xr3:uid="{052B87E6-A146-48D6-9400-35202EEE94E9}" name="Specimen"/>
    <tableColumn id="2" xr3:uid="{2AB6C481-4C98-4ADA-9F3D-5D60FEBE5C3E}" name=" Morphotype"/>
    <tableColumn id="3" xr3:uid="{E83D7BB6-E0C7-45F6-BA34-463F694B3DAD}" name="Morphology"/>
    <tableColumn id="4" xr3:uid="{E530363D-2F56-4843-8E34-B9D551F77CC0}" name="Type ichnospecie"/>
    <tableColumn id="5" xr3:uid="{8025618F-145F-4412-8A0A-ED54EF922376}" name="largueur (mm)"/>
    <tableColumn id="6" xr3:uid="{1C1FC829-4CE1-40B3-A383-FE5656192661}" name="lenght (mm)"/>
    <tableColumn id="7" xr3:uid="{936D0F66-F5AB-434D-BB8B-B05CF40338A2}" name="Color "/>
    <tableColumn id="8" xr3:uid="{69413ECF-37A7-4EFE-B5F9-D26AB2B29AE0}" name="Surface"/>
    <tableColumn id="9" xr3:uid="{D5604ABC-F2EB-414E-8B18-E804F71E6115}" name="Complete ?"/>
    <tableColumn id="10" xr3:uid="{7E86129F-71B4-4050-BACC-408EF7398711}" name="Description "/>
    <tableColumn id="11" xr3:uid="{64A72CB3-DAC0-44FC-9A77-A3DE3B035224}" name="Inclusions "/>
    <tableColumn id="12" xr3:uid="{AC342584-6594-4FEC-B14C-38CA1C4DB99C}" name="Species of inclusions "/>
    <tableColumn id="13" xr3:uid="{6F43162E-C4B4-4AC0-87DA-FE8F02392301}" name=" Discussion "/>
    <tableColumn id="14" xr3:uid="{393D85FB-B457-4F8C-A1C9-985542E33776}" name="Picture?"/>
    <tableColumn id="15" xr3:uid="{6DF4D01D-5B42-46AD-8355-8E8551B717A2}" name="Distribution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104383-965C-41B0-B6BD-F40CAC46EADD}" name="Tableau5" displayName="Tableau5" ref="A1:O2" totalsRowShown="0">
  <autoFilter ref="A1:O2" xr:uid="{071EAC9C-2513-4CEC-B519-7582866FEB0F}"/>
  <tableColumns count="15">
    <tableColumn id="1" xr3:uid="{25F6E322-487C-4D39-9F78-89EDC25BE680}" name="Specimen"/>
    <tableColumn id="2" xr3:uid="{A3A5D8E5-C799-43B4-A476-78718D8F0E29}" name=" Morphotype"/>
    <tableColumn id="3" xr3:uid="{7B51B984-7726-42E3-888E-8C08E97BA8A1}" name="Morphology"/>
    <tableColumn id="4" xr3:uid="{A820F64E-D701-4BE1-B0FE-351E6EEFEEE5}" name="Type ichnospecie"/>
    <tableColumn id="5" xr3:uid="{FAA5BD27-6871-4B75-AA08-567EF8A1B522}" name="largueur (mm)"/>
    <tableColumn id="6" xr3:uid="{7567DD84-4CC6-46B7-A5AB-B776D3EE6C2C}" name="lenght (mm)"/>
    <tableColumn id="7" xr3:uid="{FBCF622E-BEC7-463D-A827-27E964D74900}" name="Color "/>
    <tableColumn id="8" xr3:uid="{FA1ADFE2-3213-4B2C-9499-C7FA9CA7169F}" name="Surface"/>
    <tableColumn id="9" xr3:uid="{DD7E5C9A-84DB-4585-B9F0-60F223E41F3D}" name="Complete ?"/>
    <tableColumn id="10" xr3:uid="{E25689F9-BCDA-480C-BDDF-40A3276088F6}" name="Description "/>
    <tableColumn id="11" xr3:uid="{D9F9E04F-015E-45DF-9BD0-8025F8FB8338}" name="Inclusions "/>
    <tableColumn id="12" xr3:uid="{57A87CC5-0A89-4D7B-A0DB-40ED681A33A0}" name="Species of inclusions "/>
    <tableColumn id="13" xr3:uid="{865A3FB4-C551-4F2F-9F62-099223091AC1}" name=" Discussion "/>
    <tableColumn id="14" xr3:uid="{1C60EA09-10AD-4E25-A813-C4D212673143}" name="Picture?"/>
    <tableColumn id="15" xr3:uid="{65BC7893-E986-4F0E-AD36-71B8C5AAEDE8}" name="Distribution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30CB4A-ADBB-48C4-88DF-E1DE5C3C5CDC}" name="Tableau6" displayName="Tableau6" ref="A1:O6" totalsRowShown="0">
  <autoFilter ref="A1:O6" xr:uid="{05887B55-9802-4D00-9BF4-6B15D0D2C218}"/>
  <tableColumns count="15">
    <tableColumn id="1" xr3:uid="{27C19AC3-9E86-4197-B3DC-FE0FC2199DCC}" name="Specimen"/>
    <tableColumn id="2" xr3:uid="{807AD19A-EA89-4A34-92F9-3AAA207B942C}" name=" Morphotype"/>
    <tableColumn id="3" xr3:uid="{E172F46D-8F0B-4094-AE6D-08EB8FCE6203}" name="Morphology"/>
    <tableColumn id="4" xr3:uid="{B59E57FD-EE70-4594-B314-46A503FD0E8C}" name="Type ichnospecie"/>
    <tableColumn id="5" xr3:uid="{B1B91CFC-3EA7-48D4-B1E5-B4DE253F44BA}" name="largueur (mm)"/>
    <tableColumn id="6" xr3:uid="{2E6C4217-13E4-4B7F-A1E6-BEAA82345581}" name="lenght (mm)"/>
    <tableColumn id="7" xr3:uid="{98A06378-CC04-43E1-A27A-D555A16741C4}" name="Color "/>
    <tableColumn id="8" xr3:uid="{743FBCF7-DBAA-4C96-942F-B2F33EA84F75}" name="Surface"/>
    <tableColumn id="9" xr3:uid="{1E88F3BE-9EF0-42AD-8D7F-B83A61F11C7F}" name="Complete ?"/>
    <tableColumn id="10" xr3:uid="{A037E9E8-F614-4147-95FD-ABF0E04A894E}" name="Description "/>
    <tableColumn id="11" xr3:uid="{F206EF2C-0978-40F5-931E-A0B6E4E4F1CD}" name="Inclusions "/>
    <tableColumn id="12" xr3:uid="{49E6FB39-8CB0-4475-8774-B55347EACAA2}" name="Species of inclusions "/>
    <tableColumn id="13" xr3:uid="{874548F4-3F9C-43A7-8E6A-242497900FF7}" name=" Discussion "/>
    <tableColumn id="14" xr3:uid="{3AF14E22-0179-4376-82BE-E52F02674B83}" name="Picture?"/>
    <tableColumn id="15" xr3:uid="{BEBE55E3-645A-4965-98FD-45B2FB32247D}" name="Distribution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31A1EE-C25C-4EA7-B311-86097DA234E6}" name="Tableau7" displayName="Tableau7" ref="A1:O4" totalsRowShown="0">
  <autoFilter ref="A1:O4" xr:uid="{0FC4505C-9D0E-4539-A2D6-C9EE019E75BC}"/>
  <tableColumns count="15">
    <tableColumn id="1" xr3:uid="{82C45676-EC55-40E7-9635-01D8002541A9}" name="Specimen"/>
    <tableColumn id="2" xr3:uid="{18EF8D6A-D2AA-4F38-8976-41E535BF0C9E}" name=" Morphotype"/>
    <tableColumn id="3" xr3:uid="{6E29FF90-F1E9-43DA-A0EF-2C4FEE0F0096}" name="Morphology"/>
    <tableColumn id="4" xr3:uid="{EC3DBCEF-35F2-4C47-AB05-DD106607B0FF}" name="Type ichnospecie"/>
    <tableColumn id="5" xr3:uid="{6CB92B3F-CC08-4628-B1EB-AABA65B466A6}" name="largueur (mm)"/>
    <tableColumn id="6" xr3:uid="{9D50D747-A4C6-4386-90CF-F9A803BBBED9}" name="lenght (mm)"/>
    <tableColumn id="7" xr3:uid="{02A9E7D1-7680-4ED1-A41B-E99871408506}" name="Color "/>
    <tableColumn id="8" xr3:uid="{7BB1C76D-008C-46F8-8287-322290D03D2D}" name="Surface"/>
    <tableColumn id="9" xr3:uid="{8A416B05-8EB3-417C-BE5E-1373CD724A1E}" name="Complete ?"/>
    <tableColumn id="10" xr3:uid="{61AF6F9A-5389-448C-B44F-0569DD2D1CBD}" name="Description "/>
    <tableColumn id="11" xr3:uid="{F9EB3982-B38A-4779-B00E-4B41CC719A69}" name="Inclusions "/>
    <tableColumn id="12" xr3:uid="{0ADDF939-C12A-4C80-B09A-D226C10049B3}" name="Species of inclusions "/>
    <tableColumn id="13" xr3:uid="{06519369-90CF-425D-8368-9AC847842A67}" name=" Discussion "/>
    <tableColumn id="14" xr3:uid="{A499FB95-A83F-40E8-8745-DDE857F138CA}" name="Picture?"/>
    <tableColumn id="15" xr3:uid="{9CDD3D34-E502-4726-BDA8-838D2D691CD2}" name="Distribution 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97E736A-4D76-40B5-A4A6-8FD820F8FA90}" name="Tableau8" displayName="Tableau8" ref="A1:O10" totalsRowShown="0">
  <autoFilter ref="A1:O10" xr:uid="{520747DD-746E-4503-81E3-EFFD246E8E17}"/>
  <tableColumns count="15">
    <tableColumn id="1" xr3:uid="{B8281EB9-77DD-4C39-8C48-092C9B92CFBB}" name="Specimen"/>
    <tableColumn id="2" xr3:uid="{330E8528-AB87-448F-A9BF-E3D7D276AF0F}" name=" Morphotype"/>
    <tableColumn id="3" xr3:uid="{4F325F51-1656-48D2-879E-945F95C4364E}" name="Morphology"/>
    <tableColumn id="4" xr3:uid="{D3042BFD-D231-4FED-A36B-73378A68CB00}" name="Type ichnospecie"/>
    <tableColumn id="5" xr3:uid="{73402654-4C74-4CD8-9C63-2C419499D6FC}" name="largueur (mm)"/>
    <tableColumn id="6" xr3:uid="{24730A7F-9D36-4D8A-B63F-3EB039A8674D}" name="lenght (mm)"/>
    <tableColumn id="7" xr3:uid="{D6A58C1C-BB3C-4212-A04A-5F8FC55EDC8F}" name="Color "/>
    <tableColumn id="8" xr3:uid="{69D4F661-65D3-4124-9080-3573EAFDDC2C}" name="Surface"/>
    <tableColumn id="9" xr3:uid="{3B2E6DB4-3E01-4964-B23E-E9266BC2D39D}" name="Complete ?"/>
    <tableColumn id="10" xr3:uid="{5511B311-0BE9-42E6-95D7-E728E9771E35}" name="Description "/>
    <tableColumn id="11" xr3:uid="{5A9B4C3E-EE17-4DBF-B3F8-C15ED81E3278}" name="Inclusions "/>
    <tableColumn id="12" xr3:uid="{AAE6E7A9-D6D1-4113-A2B1-063C81F6D4FD}" name="Species of inclusions "/>
    <tableColumn id="13" xr3:uid="{C5704C61-8A87-42C3-8D53-F48C09B0FC67}" name=" Discussion "/>
    <tableColumn id="14" xr3:uid="{FA349945-2BDF-438D-8D7B-A76D639492A6}" name="Picture?"/>
    <tableColumn id="15" xr3:uid="{1C95EA06-F111-4A6C-B2F6-D7BDCB6B0661}" name="Distribution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6A20-D23E-4D71-8F21-C31653E2562E}">
  <dimension ref="A1:O85"/>
  <sheetViews>
    <sheetView workbookViewId="0">
      <selection activeCell="C3" sqref="C3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1746</v>
      </c>
      <c r="B2" t="s">
        <v>13</v>
      </c>
      <c r="C2" t="s">
        <v>1419</v>
      </c>
      <c r="E2">
        <v>6</v>
      </c>
      <c r="F2">
        <v>8</v>
      </c>
      <c r="G2" t="s">
        <v>823</v>
      </c>
      <c r="H2" t="s">
        <v>148</v>
      </c>
      <c r="I2" t="s">
        <v>1140</v>
      </c>
      <c r="J2" t="s">
        <v>389</v>
      </c>
      <c r="K2" t="s">
        <v>1803</v>
      </c>
      <c r="L2" t="s">
        <v>333</v>
      </c>
    </row>
    <row r="3" spans="1:15" x14ac:dyDescent="0.2">
      <c r="A3" t="s">
        <v>1744</v>
      </c>
      <c r="B3" t="s">
        <v>13</v>
      </c>
      <c r="C3" t="s">
        <v>1419</v>
      </c>
      <c r="E3">
        <v>3</v>
      </c>
      <c r="F3">
        <v>6</v>
      </c>
      <c r="G3" t="s">
        <v>459</v>
      </c>
      <c r="H3" t="s">
        <v>143</v>
      </c>
      <c r="I3" t="s">
        <v>1140</v>
      </c>
      <c r="J3" t="s">
        <v>1554</v>
      </c>
      <c r="K3" t="s">
        <v>1803</v>
      </c>
    </row>
    <row r="4" spans="1:15" x14ac:dyDescent="0.2">
      <c r="A4" t="s">
        <v>1736</v>
      </c>
      <c r="B4" t="s">
        <v>13</v>
      </c>
      <c r="C4" t="s">
        <v>1419</v>
      </c>
      <c r="E4">
        <v>4</v>
      </c>
      <c r="F4">
        <v>5</v>
      </c>
      <c r="G4" t="s">
        <v>469</v>
      </c>
      <c r="H4" t="s">
        <v>148</v>
      </c>
      <c r="I4" t="s">
        <v>23</v>
      </c>
      <c r="J4" t="s">
        <v>1790</v>
      </c>
      <c r="K4" t="s">
        <v>1803</v>
      </c>
      <c r="M4" t="s">
        <v>1791</v>
      </c>
    </row>
    <row r="5" spans="1:15" x14ac:dyDescent="0.2">
      <c r="A5" t="s">
        <v>1729</v>
      </c>
      <c r="B5" t="s">
        <v>13</v>
      </c>
      <c r="C5" t="s">
        <v>1419</v>
      </c>
      <c r="E5">
        <v>5</v>
      </c>
      <c r="F5">
        <v>6</v>
      </c>
      <c r="G5" t="s">
        <v>823</v>
      </c>
      <c r="H5" t="s">
        <v>143</v>
      </c>
      <c r="I5" t="s">
        <v>23</v>
      </c>
      <c r="J5" t="s">
        <v>1205</v>
      </c>
      <c r="K5" t="s">
        <v>1803</v>
      </c>
    </row>
    <row r="6" spans="1:15" x14ac:dyDescent="0.2">
      <c r="A6" t="s">
        <v>1697</v>
      </c>
      <c r="B6" t="s">
        <v>13</v>
      </c>
      <c r="C6" t="s">
        <v>1419</v>
      </c>
      <c r="E6">
        <v>4</v>
      </c>
      <c r="F6">
        <v>7</v>
      </c>
      <c r="G6" t="s">
        <v>469</v>
      </c>
      <c r="H6" t="s">
        <v>143</v>
      </c>
      <c r="I6" t="s">
        <v>23</v>
      </c>
      <c r="J6" t="s">
        <v>1655</v>
      </c>
      <c r="K6" t="s">
        <v>1803</v>
      </c>
    </row>
    <row r="7" spans="1:15" x14ac:dyDescent="0.2">
      <c r="A7" t="s">
        <v>1694</v>
      </c>
      <c r="B7" t="s">
        <v>13</v>
      </c>
      <c r="C7" t="s">
        <v>1419</v>
      </c>
      <c r="E7">
        <v>3</v>
      </c>
      <c r="F7">
        <v>8</v>
      </c>
      <c r="G7" t="s">
        <v>405</v>
      </c>
      <c r="H7" t="s">
        <v>148</v>
      </c>
      <c r="I7" t="s">
        <v>23</v>
      </c>
      <c r="J7" t="s">
        <v>1774</v>
      </c>
      <c r="K7" t="s">
        <v>1803</v>
      </c>
    </row>
    <row r="8" spans="1:15" x14ac:dyDescent="0.2">
      <c r="A8" t="s">
        <v>1692</v>
      </c>
      <c r="B8" t="s">
        <v>13</v>
      </c>
      <c r="C8" t="s">
        <v>1419</v>
      </c>
      <c r="E8">
        <v>8</v>
      </c>
      <c r="F8">
        <v>5</v>
      </c>
      <c r="G8" t="s">
        <v>459</v>
      </c>
      <c r="H8" t="s">
        <v>143</v>
      </c>
      <c r="I8" t="s">
        <v>23</v>
      </c>
      <c r="J8" t="s">
        <v>1381</v>
      </c>
      <c r="K8" t="s">
        <v>1803</v>
      </c>
    </row>
    <row r="9" spans="1:15" x14ac:dyDescent="0.2">
      <c r="A9" t="s">
        <v>1686</v>
      </c>
      <c r="B9" t="s">
        <v>13</v>
      </c>
      <c r="C9" t="s">
        <v>1419</v>
      </c>
      <c r="E9">
        <v>5</v>
      </c>
      <c r="F9">
        <v>14</v>
      </c>
      <c r="G9" t="s">
        <v>459</v>
      </c>
      <c r="H9" t="s">
        <v>143</v>
      </c>
      <c r="I9" t="s">
        <v>23</v>
      </c>
      <c r="J9" t="s">
        <v>1769</v>
      </c>
      <c r="K9" t="s">
        <v>1803</v>
      </c>
    </row>
    <row r="10" spans="1:15" x14ac:dyDescent="0.2">
      <c r="A10" t="s">
        <v>1673</v>
      </c>
      <c r="B10" t="s">
        <v>13</v>
      </c>
      <c r="C10" t="s">
        <v>1419</v>
      </c>
      <c r="E10">
        <v>4</v>
      </c>
      <c r="F10">
        <v>14</v>
      </c>
      <c r="G10" t="s">
        <v>821</v>
      </c>
      <c r="H10" t="s">
        <v>143</v>
      </c>
      <c r="I10" t="s">
        <v>1140</v>
      </c>
      <c r="J10" t="s">
        <v>1763</v>
      </c>
      <c r="K10" t="s">
        <v>1803</v>
      </c>
    </row>
    <row r="11" spans="1:15" x14ac:dyDescent="0.2">
      <c r="A11" t="s">
        <v>1629</v>
      </c>
      <c r="B11" t="s">
        <v>13</v>
      </c>
      <c r="C11" t="s">
        <v>1419</v>
      </c>
      <c r="E11">
        <v>8</v>
      </c>
      <c r="F11">
        <v>7</v>
      </c>
      <c r="G11" t="s">
        <v>405</v>
      </c>
      <c r="H11" t="s">
        <v>143</v>
      </c>
      <c r="I11" t="s">
        <v>23</v>
      </c>
      <c r="J11" t="s">
        <v>1200</v>
      </c>
      <c r="K11" t="s">
        <v>1803</v>
      </c>
    </row>
    <row r="12" spans="1:15" x14ac:dyDescent="0.2">
      <c r="A12" t="s">
        <v>1617</v>
      </c>
      <c r="B12" t="s">
        <v>13</v>
      </c>
      <c r="C12" t="s">
        <v>1419</v>
      </c>
      <c r="E12">
        <v>5</v>
      </c>
      <c r="F12">
        <v>5</v>
      </c>
      <c r="G12" t="s">
        <v>821</v>
      </c>
      <c r="H12" t="s">
        <v>143</v>
      </c>
      <c r="I12" t="s">
        <v>23</v>
      </c>
      <c r="J12" t="s">
        <v>1552</v>
      </c>
      <c r="K12" t="s">
        <v>1803</v>
      </c>
    </row>
    <row r="13" spans="1:15" x14ac:dyDescent="0.2">
      <c r="A13" t="s">
        <v>1615</v>
      </c>
      <c r="B13" t="s">
        <v>13</v>
      </c>
      <c r="C13" t="s">
        <v>1419</v>
      </c>
      <c r="E13">
        <v>8</v>
      </c>
      <c r="F13">
        <v>16</v>
      </c>
      <c r="G13" t="s">
        <v>405</v>
      </c>
      <c r="H13" t="s">
        <v>143</v>
      </c>
      <c r="I13" t="s">
        <v>1140</v>
      </c>
      <c r="J13" t="s">
        <v>1648</v>
      </c>
      <c r="K13" t="s">
        <v>1803</v>
      </c>
    </row>
    <row r="14" spans="1:15" x14ac:dyDescent="0.2">
      <c r="A14" t="s">
        <v>1611</v>
      </c>
      <c r="B14" t="s">
        <v>13</v>
      </c>
      <c r="C14" t="s">
        <v>1419</v>
      </c>
      <c r="E14">
        <v>10</v>
      </c>
      <c r="F14">
        <v>16</v>
      </c>
      <c r="G14" t="s">
        <v>575</v>
      </c>
      <c r="H14" t="s">
        <v>143</v>
      </c>
      <c r="I14" t="s">
        <v>23</v>
      </c>
      <c r="J14" t="s">
        <v>591</v>
      </c>
      <c r="K14" t="s">
        <v>1803</v>
      </c>
    </row>
    <row r="15" spans="1:15" x14ac:dyDescent="0.2">
      <c r="A15" t="s">
        <v>1606</v>
      </c>
      <c r="B15" t="s">
        <v>13</v>
      </c>
      <c r="C15" t="s">
        <v>1419</v>
      </c>
      <c r="E15">
        <v>15</v>
      </c>
      <c r="F15">
        <v>23</v>
      </c>
      <c r="G15" t="s">
        <v>459</v>
      </c>
      <c r="H15" t="s">
        <v>143</v>
      </c>
      <c r="I15" t="s">
        <v>23</v>
      </c>
      <c r="J15" t="s">
        <v>1644</v>
      </c>
      <c r="K15" t="s">
        <v>1803</v>
      </c>
    </row>
    <row r="16" spans="1:15" x14ac:dyDescent="0.2">
      <c r="A16" t="s">
        <v>1583</v>
      </c>
      <c r="B16" t="s">
        <v>13</v>
      </c>
      <c r="C16" t="s">
        <v>1419</v>
      </c>
      <c r="E16">
        <v>3</v>
      </c>
      <c r="F16">
        <v>5</v>
      </c>
      <c r="G16" t="s">
        <v>823</v>
      </c>
      <c r="H16" t="s">
        <v>143</v>
      </c>
      <c r="I16" t="s">
        <v>23</v>
      </c>
      <c r="J16" t="s">
        <v>1552</v>
      </c>
      <c r="K16" t="s">
        <v>1803</v>
      </c>
    </row>
    <row r="17" spans="1:14" x14ac:dyDescent="0.2">
      <c r="A17" t="s">
        <v>1577</v>
      </c>
      <c r="B17" t="s">
        <v>13</v>
      </c>
      <c r="C17" t="s">
        <v>1419</v>
      </c>
      <c r="E17">
        <v>5</v>
      </c>
      <c r="F17">
        <v>8</v>
      </c>
      <c r="G17" t="s">
        <v>821</v>
      </c>
      <c r="H17" t="s">
        <v>143</v>
      </c>
      <c r="I17" t="s">
        <v>1140</v>
      </c>
      <c r="J17" t="s">
        <v>1601</v>
      </c>
      <c r="K17" t="s">
        <v>1803</v>
      </c>
    </row>
    <row r="18" spans="1:14" x14ac:dyDescent="0.2">
      <c r="A18" t="s">
        <v>1571</v>
      </c>
      <c r="B18" t="s">
        <v>13</v>
      </c>
      <c r="C18" t="s">
        <v>1419</v>
      </c>
      <c r="E18">
        <v>7</v>
      </c>
      <c r="F18">
        <v>11</v>
      </c>
      <c r="G18" t="s">
        <v>821</v>
      </c>
      <c r="H18" t="s">
        <v>148</v>
      </c>
      <c r="I18" t="s">
        <v>1140</v>
      </c>
      <c r="J18" t="s">
        <v>996</v>
      </c>
      <c r="K18" t="s">
        <v>1803</v>
      </c>
    </row>
    <row r="19" spans="1:14" x14ac:dyDescent="0.2">
      <c r="A19" t="s">
        <v>1562</v>
      </c>
      <c r="B19" t="s">
        <v>13</v>
      </c>
      <c r="C19" t="s">
        <v>1419</v>
      </c>
      <c r="E19">
        <v>6</v>
      </c>
      <c r="F19">
        <v>21</v>
      </c>
      <c r="G19" t="s">
        <v>575</v>
      </c>
      <c r="H19" t="s">
        <v>148</v>
      </c>
      <c r="I19" t="s">
        <v>1140</v>
      </c>
      <c r="J19" t="s">
        <v>393</v>
      </c>
      <c r="K19" t="s">
        <v>1803</v>
      </c>
    </row>
    <row r="20" spans="1:14" x14ac:dyDescent="0.2">
      <c r="A20" t="s">
        <v>1546</v>
      </c>
      <c r="B20" t="s">
        <v>13</v>
      </c>
      <c r="C20" t="s">
        <v>1419</v>
      </c>
      <c r="E20">
        <v>2</v>
      </c>
      <c r="F20">
        <v>4</v>
      </c>
      <c r="G20" t="s">
        <v>405</v>
      </c>
      <c r="H20" t="s">
        <v>148</v>
      </c>
      <c r="I20" t="s">
        <v>1140</v>
      </c>
      <c r="J20" t="s">
        <v>1554</v>
      </c>
      <c r="K20" t="s">
        <v>1803</v>
      </c>
    </row>
    <row r="21" spans="1:14" x14ac:dyDescent="0.2">
      <c r="A21" t="s">
        <v>1545</v>
      </c>
      <c r="B21" t="s">
        <v>13</v>
      </c>
      <c r="C21" t="s">
        <v>1419</v>
      </c>
      <c r="E21">
        <v>4</v>
      </c>
      <c r="F21">
        <v>7</v>
      </c>
      <c r="G21" t="s">
        <v>821</v>
      </c>
      <c r="H21" t="s">
        <v>148</v>
      </c>
      <c r="I21" t="s">
        <v>1140</v>
      </c>
      <c r="J21" t="s">
        <v>548</v>
      </c>
      <c r="K21" t="s">
        <v>1803</v>
      </c>
    </row>
    <row r="22" spans="1:14" x14ac:dyDescent="0.2">
      <c r="A22" t="s">
        <v>1542</v>
      </c>
      <c r="B22" t="s">
        <v>13</v>
      </c>
      <c r="C22" t="s">
        <v>1419</v>
      </c>
      <c r="E22">
        <v>3</v>
      </c>
      <c r="F22">
        <v>6</v>
      </c>
      <c r="G22" t="s">
        <v>823</v>
      </c>
      <c r="H22" t="s">
        <v>148</v>
      </c>
      <c r="I22" t="s">
        <v>23</v>
      </c>
      <c r="J22" t="s">
        <v>1552</v>
      </c>
      <c r="K22" t="s">
        <v>1803</v>
      </c>
    </row>
    <row r="23" spans="1:14" x14ac:dyDescent="0.2">
      <c r="A23" t="s">
        <v>1539</v>
      </c>
      <c r="B23" t="s">
        <v>13</v>
      </c>
      <c r="C23" t="s">
        <v>1419</v>
      </c>
      <c r="E23">
        <v>10</v>
      </c>
      <c r="F23">
        <v>10</v>
      </c>
      <c r="G23" t="s">
        <v>821</v>
      </c>
      <c r="H23" t="s">
        <v>143</v>
      </c>
      <c r="I23" t="s">
        <v>23</v>
      </c>
      <c r="K23" t="s">
        <v>1803</v>
      </c>
    </row>
    <row r="24" spans="1:14" x14ac:dyDescent="0.2">
      <c r="A24" t="s">
        <v>1509</v>
      </c>
      <c r="B24" t="s">
        <v>13</v>
      </c>
      <c r="C24" t="s">
        <v>1419</v>
      </c>
      <c r="E24">
        <v>6</v>
      </c>
      <c r="F24">
        <v>6</v>
      </c>
      <c r="G24" t="s">
        <v>821</v>
      </c>
      <c r="H24" t="s">
        <v>143</v>
      </c>
      <c r="I24" t="s">
        <v>23</v>
      </c>
      <c r="J24" t="s">
        <v>1205</v>
      </c>
      <c r="K24" t="s">
        <v>1803</v>
      </c>
    </row>
    <row r="25" spans="1:14" x14ac:dyDescent="0.2">
      <c r="A25" t="s">
        <v>1501</v>
      </c>
      <c r="B25" t="s">
        <v>13</v>
      </c>
      <c r="C25" t="s">
        <v>1419</v>
      </c>
      <c r="E25">
        <v>5</v>
      </c>
      <c r="F25">
        <v>11</v>
      </c>
      <c r="G25" t="s">
        <v>821</v>
      </c>
      <c r="H25" t="s">
        <v>143</v>
      </c>
      <c r="I25" t="s">
        <v>1140</v>
      </c>
      <c r="J25" t="s">
        <v>1524</v>
      </c>
      <c r="K25" t="s">
        <v>1803</v>
      </c>
    </row>
    <row r="26" spans="1:14" x14ac:dyDescent="0.2">
      <c r="A26" t="s">
        <v>1500</v>
      </c>
      <c r="B26" t="s">
        <v>13</v>
      </c>
      <c r="C26" t="s">
        <v>1419</v>
      </c>
      <c r="E26">
        <v>8</v>
      </c>
      <c r="F26">
        <v>10</v>
      </c>
      <c r="G26" t="s">
        <v>459</v>
      </c>
      <c r="H26" t="s">
        <v>148</v>
      </c>
      <c r="I26" t="s">
        <v>1140</v>
      </c>
      <c r="J26" t="s">
        <v>996</v>
      </c>
      <c r="K26" t="s">
        <v>1803</v>
      </c>
    </row>
    <row r="27" spans="1:14" x14ac:dyDescent="0.2">
      <c r="A27" t="s">
        <v>1465</v>
      </c>
      <c r="B27" t="s">
        <v>13</v>
      </c>
      <c r="C27" t="s">
        <v>1419</v>
      </c>
      <c r="E27">
        <v>6</v>
      </c>
      <c r="F27">
        <v>11</v>
      </c>
      <c r="G27" t="s">
        <v>405</v>
      </c>
      <c r="H27" t="s">
        <v>148</v>
      </c>
      <c r="I27" t="s">
        <v>1140</v>
      </c>
      <c r="J27" t="s">
        <v>1494</v>
      </c>
      <c r="K27" t="s">
        <v>1803</v>
      </c>
    </row>
    <row r="28" spans="1:14" x14ac:dyDescent="0.2">
      <c r="A28" t="s">
        <v>1461</v>
      </c>
      <c r="B28" t="s">
        <v>13</v>
      </c>
      <c r="C28" t="s">
        <v>1419</v>
      </c>
      <c r="E28">
        <v>5</v>
      </c>
      <c r="F28">
        <v>8</v>
      </c>
      <c r="G28" t="s">
        <v>405</v>
      </c>
      <c r="H28" t="s">
        <v>143</v>
      </c>
      <c r="I28" t="s">
        <v>1140</v>
      </c>
      <c r="J28" t="s">
        <v>591</v>
      </c>
      <c r="K28" t="s">
        <v>1803</v>
      </c>
    </row>
    <row r="29" spans="1:14" x14ac:dyDescent="0.2">
      <c r="A29" t="s">
        <v>1441</v>
      </c>
      <c r="B29" t="s">
        <v>13</v>
      </c>
      <c r="C29" t="s">
        <v>1419</v>
      </c>
      <c r="E29">
        <v>5</v>
      </c>
      <c r="F29">
        <v>15</v>
      </c>
      <c r="G29" t="s">
        <v>405</v>
      </c>
      <c r="H29" t="s">
        <v>148</v>
      </c>
      <c r="I29" t="s">
        <v>1140</v>
      </c>
      <c r="J29" t="s">
        <v>1207</v>
      </c>
      <c r="K29" t="s">
        <v>1803</v>
      </c>
    </row>
    <row r="30" spans="1:14" x14ac:dyDescent="0.2">
      <c r="A30" t="s">
        <v>1431</v>
      </c>
      <c r="B30" t="s">
        <v>13</v>
      </c>
      <c r="C30" t="s">
        <v>1419</v>
      </c>
      <c r="E30">
        <v>8</v>
      </c>
      <c r="F30">
        <v>23</v>
      </c>
      <c r="G30" t="s">
        <v>821</v>
      </c>
      <c r="H30" t="s">
        <v>143</v>
      </c>
      <c r="I30" t="s">
        <v>1140</v>
      </c>
      <c r="J30" t="s">
        <v>989</v>
      </c>
      <c r="K30" t="s">
        <v>1803</v>
      </c>
    </row>
    <row r="31" spans="1:14" x14ac:dyDescent="0.2">
      <c r="A31" t="s">
        <v>1428</v>
      </c>
      <c r="B31" t="s">
        <v>13</v>
      </c>
      <c r="C31" t="s">
        <v>1419</v>
      </c>
      <c r="E31">
        <v>22</v>
      </c>
      <c r="F31">
        <v>35</v>
      </c>
      <c r="G31" t="s">
        <v>405</v>
      </c>
      <c r="H31" t="s">
        <v>143</v>
      </c>
      <c r="I31" t="s">
        <v>1140</v>
      </c>
      <c r="J31" t="s">
        <v>1472</v>
      </c>
      <c r="K31" t="s">
        <v>1803</v>
      </c>
      <c r="N31" t="s">
        <v>1487</v>
      </c>
    </row>
    <row r="32" spans="1:14" x14ac:dyDescent="0.2">
      <c r="A32" t="s">
        <v>1427</v>
      </c>
      <c r="B32" t="s">
        <v>13</v>
      </c>
      <c r="C32" t="s">
        <v>1419</v>
      </c>
      <c r="E32">
        <v>23</v>
      </c>
      <c r="F32">
        <v>52</v>
      </c>
      <c r="G32" t="s">
        <v>405</v>
      </c>
      <c r="H32" t="s">
        <v>143</v>
      </c>
      <c r="I32" t="s">
        <v>1140</v>
      </c>
      <c r="J32" t="s">
        <v>1470</v>
      </c>
      <c r="K32" t="s">
        <v>1803</v>
      </c>
      <c r="L32" t="s">
        <v>1471</v>
      </c>
    </row>
    <row r="33" spans="1:11" x14ac:dyDescent="0.2">
      <c r="A33" t="s">
        <v>1403</v>
      </c>
      <c r="B33" t="s">
        <v>13</v>
      </c>
      <c r="C33" t="s">
        <v>1419</v>
      </c>
      <c r="E33">
        <v>3</v>
      </c>
      <c r="F33">
        <v>8</v>
      </c>
      <c r="G33" t="s">
        <v>405</v>
      </c>
      <c r="H33" t="s">
        <v>148</v>
      </c>
      <c r="I33" t="s">
        <v>23</v>
      </c>
      <c r="J33" t="s">
        <v>1424</v>
      </c>
      <c r="K33" t="s">
        <v>1803</v>
      </c>
    </row>
    <row r="34" spans="1:11" x14ac:dyDescent="0.2">
      <c r="A34" t="s">
        <v>1400</v>
      </c>
      <c r="B34" t="s">
        <v>13</v>
      </c>
      <c r="C34" t="s">
        <v>1419</v>
      </c>
      <c r="E34">
        <v>7</v>
      </c>
      <c r="F34">
        <v>7</v>
      </c>
      <c r="G34" t="s">
        <v>459</v>
      </c>
      <c r="H34" t="s">
        <v>143</v>
      </c>
      <c r="I34" t="s">
        <v>23</v>
      </c>
      <c r="J34" t="s">
        <v>1421</v>
      </c>
      <c r="K34" t="s">
        <v>1803</v>
      </c>
    </row>
    <row r="35" spans="1:11" x14ac:dyDescent="0.2">
      <c r="A35" t="s">
        <v>1397</v>
      </c>
      <c r="B35" t="s">
        <v>13</v>
      </c>
      <c r="C35" t="s">
        <v>1419</v>
      </c>
      <c r="E35">
        <v>5</v>
      </c>
      <c r="F35">
        <v>9</v>
      </c>
      <c r="G35" t="s">
        <v>405</v>
      </c>
      <c r="H35" t="s">
        <v>148</v>
      </c>
      <c r="I35" t="s">
        <v>1140</v>
      </c>
      <c r="J35" t="s">
        <v>861</v>
      </c>
      <c r="K35" t="s">
        <v>1803</v>
      </c>
    </row>
    <row r="36" spans="1:11" x14ac:dyDescent="0.2">
      <c r="A36" t="s">
        <v>1359</v>
      </c>
      <c r="B36" t="s">
        <v>13</v>
      </c>
      <c r="C36" t="s">
        <v>1419</v>
      </c>
      <c r="E36">
        <v>4</v>
      </c>
      <c r="F36">
        <v>8</v>
      </c>
      <c r="G36" t="s">
        <v>821</v>
      </c>
      <c r="H36" t="s">
        <v>148</v>
      </c>
      <c r="I36" t="s">
        <v>1140</v>
      </c>
      <c r="J36" t="s">
        <v>861</v>
      </c>
      <c r="K36" t="s">
        <v>1803</v>
      </c>
    </row>
    <row r="37" spans="1:11" x14ac:dyDescent="0.2">
      <c r="A37" t="s">
        <v>1351</v>
      </c>
      <c r="B37" t="s">
        <v>13</v>
      </c>
      <c r="C37" t="s">
        <v>1419</v>
      </c>
      <c r="E37">
        <v>4</v>
      </c>
      <c r="F37">
        <v>7</v>
      </c>
      <c r="G37" t="s">
        <v>459</v>
      </c>
      <c r="H37" t="s">
        <v>148</v>
      </c>
      <c r="I37" t="s">
        <v>23</v>
      </c>
      <c r="J37" t="s">
        <v>1370</v>
      </c>
      <c r="K37" t="s">
        <v>1803</v>
      </c>
    </row>
    <row r="38" spans="1:11" x14ac:dyDescent="0.2">
      <c r="A38" t="s">
        <v>1346</v>
      </c>
      <c r="B38" t="s">
        <v>13</v>
      </c>
      <c r="C38" t="s">
        <v>1419</v>
      </c>
      <c r="E38">
        <v>4</v>
      </c>
      <c r="F38">
        <v>5</v>
      </c>
      <c r="G38" t="s">
        <v>821</v>
      </c>
      <c r="H38" t="s">
        <v>143</v>
      </c>
      <c r="I38" t="s">
        <v>23</v>
      </c>
      <c r="J38" t="s">
        <v>1205</v>
      </c>
      <c r="K38" t="s">
        <v>1803</v>
      </c>
    </row>
    <row r="39" spans="1:11" x14ac:dyDescent="0.2">
      <c r="A39" t="s">
        <v>1339</v>
      </c>
      <c r="B39" t="s">
        <v>13</v>
      </c>
      <c r="C39" t="s">
        <v>1419</v>
      </c>
      <c r="E39">
        <v>7</v>
      </c>
      <c r="F39">
        <v>16</v>
      </c>
      <c r="G39" t="s">
        <v>459</v>
      </c>
      <c r="H39" t="s">
        <v>143</v>
      </c>
      <c r="I39" t="s">
        <v>1140</v>
      </c>
      <c r="J39" t="s">
        <v>1366</v>
      </c>
      <c r="K39" t="s">
        <v>1803</v>
      </c>
    </row>
    <row r="40" spans="1:11" x14ac:dyDescent="0.2">
      <c r="A40" t="s">
        <v>1316</v>
      </c>
      <c r="B40" t="s">
        <v>13</v>
      </c>
      <c r="C40" t="s">
        <v>1419</v>
      </c>
      <c r="E40">
        <v>3</v>
      </c>
      <c r="F40">
        <v>10</v>
      </c>
      <c r="G40" t="s">
        <v>405</v>
      </c>
      <c r="H40" t="s">
        <v>143</v>
      </c>
      <c r="I40" t="s">
        <v>1140</v>
      </c>
      <c r="K40" t="s">
        <v>1803</v>
      </c>
    </row>
    <row r="41" spans="1:11" x14ac:dyDescent="0.2">
      <c r="A41" t="s">
        <v>1306</v>
      </c>
      <c r="B41" t="s">
        <v>13</v>
      </c>
      <c r="C41" t="s">
        <v>1419</v>
      </c>
      <c r="E41">
        <v>5</v>
      </c>
      <c r="F41">
        <v>9</v>
      </c>
      <c r="G41" t="s">
        <v>823</v>
      </c>
      <c r="H41" t="s">
        <v>148</v>
      </c>
      <c r="I41" t="s">
        <v>1140</v>
      </c>
      <c r="J41" t="s">
        <v>1331</v>
      </c>
      <c r="K41" t="s">
        <v>1803</v>
      </c>
    </row>
    <row r="42" spans="1:11" x14ac:dyDescent="0.2">
      <c r="A42" t="s">
        <v>1305</v>
      </c>
      <c r="B42" t="s">
        <v>13</v>
      </c>
      <c r="C42" t="s">
        <v>1419</v>
      </c>
      <c r="E42">
        <v>4</v>
      </c>
      <c r="F42">
        <v>7</v>
      </c>
      <c r="G42" t="s">
        <v>823</v>
      </c>
      <c r="H42" t="s">
        <v>148</v>
      </c>
      <c r="I42" t="s">
        <v>23</v>
      </c>
      <c r="J42" t="s">
        <v>312</v>
      </c>
      <c r="K42" t="s">
        <v>1803</v>
      </c>
    </row>
    <row r="43" spans="1:11" x14ac:dyDescent="0.2">
      <c r="A43" t="s">
        <v>1298</v>
      </c>
      <c r="B43" t="s">
        <v>13</v>
      </c>
      <c r="C43" t="s">
        <v>1419</v>
      </c>
      <c r="E43">
        <v>5</v>
      </c>
      <c r="F43">
        <v>8</v>
      </c>
      <c r="G43" t="s">
        <v>459</v>
      </c>
      <c r="H43" t="s">
        <v>143</v>
      </c>
      <c r="I43" t="s">
        <v>1140</v>
      </c>
      <c r="J43" t="s">
        <v>1327</v>
      </c>
      <c r="K43" t="s">
        <v>1803</v>
      </c>
    </row>
    <row r="44" spans="1:11" x14ac:dyDescent="0.2">
      <c r="A44" t="s">
        <v>1294</v>
      </c>
      <c r="B44" t="s">
        <v>13</v>
      </c>
      <c r="C44" t="s">
        <v>1419</v>
      </c>
      <c r="E44">
        <v>5</v>
      </c>
      <c r="F44">
        <v>11</v>
      </c>
      <c r="G44" t="s">
        <v>821</v>
      </c>
      <c r="H44" t="s">
        <v>143</v>
      </c>
      <c r="I44" t="s">
        <v>23</v>
      </c>
      <c r="J44" t="s">
        <v>1325</v>
      </c>
      <c r="K44" t="s">
        <v>1803</v>
      </c>
    </row>
    <row r="45" spans="1:11" x14ac:dyDescent="0.2">
      <c r="A45" t="s">
        <v>1258</v>
      </c>
      <c r="B45" t="s">
        <v>13</v>
      </c>
      <c r="C45" t="s">
        <v>1419</v>
      </c>
      <c r="E45">
        <v>5</v>
      </c>
      <c r="F45">
        <v>12</v>
      </c>
      <c r="G45" t="s">
        <v>819</v>
      </c>
      <c r="H45" t="s">
        <v>143</v>
      </c>
      <c r="I45" t="s">
        <v>1140</v>
      </c>
      <c r="J45" t="s">
        <v>996</v>
      </c>
      <c r="K45" t="s">
        <v>1803</v>
      </c>
    </row>
    <row r="46" spans="1:11" x14ac:dyDescent="0.2">
      <c r="A46" t="s">
        <v>1225</v>
      </c>
      <c r="B46" t="s">
        <v>13</v>
      </c>
      <c r="C46" t="s">
        <v>1419</v>
      </c>
      <c r="E46">
        <v>3</v>
      </c>
      <c r="F46">
        <v>6</v>
      </c>
      <c r="G46" t="s">
        <v>405</v>
      </c>
      <c r="H46" t="s">
        <v>143</v>
      </c>
      <c r="I46" t="s">
        <v>1140</v>
      </c>
      <c r="J46" t="s">
        <v>1229</v>
      </c>
      <c r="K46" t="s">
        <v>1803</v>
      </c>
    </row>
    <row r="47" spans="1:11" x14ac:dyDescent="0.2">
      <c r="A47" t="s">
        <v>1190</v>
      </c>
      <c r="B47" t="s">
        <v>13</v>
      </c>
      <c r="C47" t="s">
        <v>1419</v>
      </c>
      <c r="E47">
        <v>5</v>
      </c>
      <c r="F47">
        <v>6</v>
      </c>
      <c r="G47" t="s">
        <v>405</v>
      </c>
      <c r="H47" t="s">
        <v>143</v>
      </c>
      <c r="I47" t="s">
        <v>23</v>
      </c>
      <c r="J47" t="s">
        <v>1221</v>
      </c>
      <c r="K47" t="s">
        <v>1803</v>
      </c>
    </row>
    <row r="48" spans="1:11" x14ac:dyDescent="0.2">
      <c r="A48" t="s">
        <v>1184</v>
      </c>
      <c r="B48" t="s">
        <v>13</v>
      </c>
      <c r="C48" t="s">
        <v>1419</v>
      </c>
      <c r="E48">
        <v>5</v>
      </c>
      <c r="F48">
        <v>9</v>
      </c>
      <c r="G48" t="s">
        <v>405</v>
      </c>
      <c r="H48" t="s">
        <v>148</v>
      </c>
      <c r="I48" t="s">
        <v>23</v>
      </c>
      <c r="J48" t="s">
        <v>1217</v>
      </c>
      <c r="K48" t="s">
        <v>1803</v>
      </c>
    </row>
    <row r="49" spans="1:12" x14ac:dyDescent="0.2">
      <c r="A49" t="s">
        <v>1181</v>
      </c>
      <c r="B49" t="s">
        <v>13</v>
      </c>
      <c r="C49" t="s">
        <v>1419</v>
      </c>
      <c r="E49">
        <v>6</v>
      </c>
      <c r="F49">
        <v>10</v>
      </c>
      <c r="G49" t="s">
        <v>821</v>
      </c>
      <c r="H49" t="s">
        <v>143</v>
      </c>
      <c r="I49" t="s">
        <v>23</v>
      </c>
      <c r="K49" t="s">
        <v>1803</v>
      </c>
    </row>
    <row r="50" spans="1:12" x14ac:dyDescent="0.2">
      <c r="A50" t="s">
        <v>1172</v>
      </c>
      <c r="B50" t="s">
        <v>13</v>
      </c>
      <c r="C50" t="s">
        <v>1419</v>
      </c>
      <c r="E50">
        <v>6</v>
      </c>
      <c r="F50">
        <v>6</v>
      </c>
      <c r="G50" t="s">
        <v>823</v>
      </c>
      <c r="H50" t="s">
        <v>148</v>
      </c>
      <c r="I50" t="s">
        <v>23</v>
      </c>
      <c r="J50" t="s">
        <v>1210</v>
      </c>
      <c r="K50" t="s">
        <v>1803</v>
      </c>
    </row>
    <row r="51" spans="1:12" x14ac:dyDescent="0.2">
      <c r="A51" t="s">
        <v>1154</v>
      </c>
      <c r="B51" t="s">
        <v>13</v>
      </c>
      <c r="C51" t="s">
        <v>1419</v>
      </c>
      <c r="E51">
        <v>7</v>
      </c>
      <c r="F51">
        <v>11</v>
      </c>
      <c r="G51" t="s">
        <v>575</v>
      </c>
      <c r="H51" t="s">
        <v>148</v>
      </c>
      <c r="I51" t="s">
        <v>23</v>
      </c>
      <c r="J51" t="s">
        <v>1200</v>
      </c>
      <c r="K51" t="s">
        <v>1803</v>
      </c>
    </row>
    <row r="52" spans="1:12" x14ac:dyDescent="0.2">
      <c r="A52" t="s">
        <v>1152</v>
      </c>
      <c r="B52" t="s">
        <v>13</v>
      </c>
      <c r="C52" t="s">
        <v>1419</v>
      </c>
      <c r="E52">
        <v>5</v>
      </c>
      <c r="F52">
        <v>10</v>
      </c>
      <c r="G52" t="s">
        <v>823</v>
      </c>
      <c r="H52" t="s">
        <v>143</v>
      </c>
      <c r="I52" t="s">
        <v>1140</v>
      </c>
      <c r="J52" t="s">
        <v>393</v>
      </c>
      <c r="K52" t="s">
        <v>1803</v>
      </c>
    </row>
    <row r="53" spans="1:12" x14ac:dyDescent="0.2">
      <c r="A53" t="s">
        <v>1103</v>
      </c>
      <c r="B53" t="s">
        <v>13</v>
      </c>
      <c r="C53" t="s">
        <v>1419</v>
      </c>
      <c r="E53">
        <v>5</v>
      </c>
      <c r="F53">
        <v>5</v>
      </c>
      <c r="G53" t="s">
        <v>405</v>
      </c>
      <c r="H53" t="s">
        <v>143</v>
      </c>
      <c r="I53" t="s">
        <v>23</v>
      </c>
      <c r="K53" t="s">
        <v>1803</v>
      </c>
    </row>
    <row r="54" spans="1:12" x14ac:dyDescent="0.2">
      <c r="A54" t="s">
        <v>1083</v>
      </c>
      <c r="B54" t="s">
        <v>13</v>
      </c>
      <c r="C54" t="s">
        <v>1419</v>
      </c>
      <c r="E54">
        <v>5</v>
      </c>
      <c r="F54">
        <v>10</v>
      </c>
      <c r="G54" t="s">
        <v>823</v>
      </c>
      <c r="H54" t="s">
        <v>148</v>
      </c>
      <c r="I54" t="s">
        <v>1132</v>
      </c>
      <c r="J54" t="s">
        <v>73</v>
      </c>
      <c r="K54" t="s">
        <v>1803</v>
      </c>
    </row>
    <row r="55" spans="1:12" x14ac:dyDescent="0.2">
      <c r="A55" t="s">
        <v>1078</v>
      </c>
      <c r="B55" t="s">
        <v>13</v>
      </c>
      <c r="C55" t="s">
        <v>1419</v>
      </c>
      <c r="E55">
        <v>5</v>
      </c>
      <c r="F55">
        <v>13</v>
      </c>
      <c r="G55" t="s">
        <v>821</v>
      </c>
      <c r="H55" t="s">
        <v>143</v>
      </c>
      <c r="I55" t="s">
        <v>23</v>
      </c>
      <c r="J55" t="s">
        <v>975</v>
      </c>
      <c r="K55" t="s">
        <v>1803</v>
      </c>
    </row>
    <row r="56" spans="1:12" x14ac:dyDescent="0.2">
      <c r="A56" t="s">
        <v>1073</v>
      </c>
      <c r="B56" t="s">
        <v>13</v>
      </c>
      <c r="C56" t="s">
        <v>1419</v>
      </c>
      <c r="E56">
        <v>5</v>
      </c>
      <c r="F56">
        <v>9</v>
      </c>
      <c r="G56" t="s">
        <v>459</v>
      </c>
      <c r="H56" t="s">
        <v>148</v>
      </c>
      <c r="I56" t="s">
        <v>23</v>
      </c>
      <c r="J56" t="s">
        <v>1128</v>
      </c>
      <c r="K56" t="s">
        <v>1803</v>
      </c>
    </row>
    <row r="57" spans="1:12" x14ac:dyDescent="0.2">
      <c r="A57" t="s">
        <v>1064</v>
      </c>
      <c r="B57" t="s">
        <v>13</v>
      </c>
      <c r="C57" t="s">
        <v>1419</v>
      </c>
      <c r="E57">
        <v>6</v>
      </c>
      <c r="F57">
        <v>12</v>
      </c>
      <c r="G57" t="s">
        <v>821</v>
      </c>
      <c r="H57" t="s">
        <v>143</v>
      </c>
      <c r="I57" t="s">
        <v>23</v>
      </c>
      <c r="J57" t="s">
        <v>1122</v>
      </c>
      <c r="K57" t="s">
        <v>1803</v>
      </c>
    </row>
    <row r="58" spans="1:12" x14ac:dyDescent="0.2">
      <c r="A58" t="s">
        <v>1054</v>
      </c>
      <c r="B58" t="s">
        <v>13</v>
      </c>
      <c r="C58" t="s">
        <v>1419</v>
      </c>
      <c r="E58">
        <v>15</v>
      </c>
      <c r="F58">
        <v>46</v>
      </c>
      <c r="G58" t="s">
        <v>405</v>
      </c>
      <c r="H58" t="s">
        <v>143</v>
      </c>
      <c r="I58" t="s">
        <v>1140</v>
      </c>
      <c r="J58" t="s">
        <v>1108</v>
      </c>
      <c r="K58" t="s">
        <v>1803</v>
      </c>
    </row>
    <row r="59" spans="1:12" x14ac:dyDescent="0.2">
      <c r="A59" t="s">
        <v>1027</v>
      </c>
      <c r="B59" t="s">
        <v>13</v>
      </c>
      <c r="C59" t="s">
        <v>1419</v>
      </c>
      <c r="E59">
        <v>5</v>
      </c>
      <c r="F59">
        <v>10</v>
      </c>
      <c r="G59" t="s">
        <v>405</v>
      </c>
      <c r="H59" t="s">
        <v>143</v>
      </c>
      <c r="I59" t="s">
        <v>23</v>
      </c>
      <c r="J59" t="s">
        <v>100</v>
      </c>
      <c r="K59" t="s">
        <v>1803</v>
      </c>
      <c r="L59" t="s">
        <v>333</v>
      </c>
    </row>
    <row r="60" spans="1:12" x14ac:dyDescent="0.2">
      <c r="A60" t="s">
        <v>1026</v>
      </c>
      <c r="B60" t="s">
        <v>13</v>
      </c>
      <c r="C60" t="s">
        <v>1419</v>
      </c>
      <c r="E60">
        <v>5</v>
      </c>
      <c r="F60">
        <v>8</v>
      </c>
      <c r="G60" t="s">
        <v>575</v>
      </c>
      <c r="H60" t="s">
        <v>148</v>
      </c>
      <c r="I60" t="s">
        <v>23</v>
      </c>
      <c r="J60" t="s">
        <v>688</v>
      </c>
      <c r="K60" t="s">
        <v>1803</v>
      </c>
    </row>
    <row r="61" spans="1:12" x14ac:dyDescent="0.2">
      <c r="A61" t="s">
        <v>1012</v>
      </c>
      <c r="B61" t="s">
        <v>13</v>
      </c>
      <c r="C61" t="s">
        <v>1419</v>
      </c>
      <c r="E61">
        <v>7</v>
      </c>
      <c r="F61">
        <v>18</v>
      </c>
      <c r="G61" t="s">
        <v>823</v>
      </c>
      <c r="H61" t="s">
        <v>143</v>
      </c>
      <c r="I61" t="s">
        <v>1140</v>
      </c>
      <c r="J61" t="s">
        <v>393</v>
      </c>
      <c r="K61" t="s">
        <v>1803</v>
      </c>
    </row>
    <row r="62" spans="1:12" x14ac:dyDescent="0.2">
      <c r="A62" t="s">
        <v>1007</v>
      </c>
      <c r="B62" t="s">
        <v>13</v>
      </c>
      <c r="C62" t="s">
        <v>1419</v>
      </c>
      <c r="E62">
        <v>8</v>
      </c>
      <c r="F62">
        <v>18</v>
      </c>
      <c r="G62" t="s">
        <v>405</v>
      </c>
      <c r="H62" t="s">
        <v>148</v>
      </c>
      <c r="I62" t="s">
        <v>1140</v>
      </c>
      <c r="J62" t="s">
        <v>996</v>
      </c>
      <c r="K62" t="s">
        <v>1803</v>
      </c>
    </row>
    <row r="63" spans="1:12" x14ac:dyDescent="0.2">
      <c r="A63" t="s">
        <v>1000</v>
      </c>
      <c r="B63" t="s">
        <v>13</v>
      </c>
      <c r="C63" t="s">
        <v>1419</v>
      </c>
      <c r="E63">
        <v>21</v>
      </c>
      <c r="F63">
        <v>31</v>
      </c>
      <c r="G63" t="s">
        <v>405</v>
      </c>
      <c r="H63" t="s">
        <v>143</v>
      </c>
      <c r="I63" t="s">
        <v>1140</v>
      </c>
      <c r="J63" t="s">
        <v>1031</v>
      </c>
      <c r="K63" t="s">
        <v>1803</v>
      </c>
    </row>
    <row r="64" spans="1:12" x14ac:dyDescent="0.2">
      <c r="A64" t="s">
        <v>911</v>
      </c>
      <c r="B64" t="s">
        <v>13</v>
      </c>
      <c r="C64" t="s">
        <v>1419</v>
      </c>
      <c r="E64">
        <v>6</v>
      </c>
      <c r="F64">
        <v>7</v>
      </c>
      <c r="G64" t="s">
        <v>405</v>
      </c>
      <c r="H64" t="s">
        <v>148</v>
      </c>
      <c r="I64" t="s">
        <v>1140</v>
      </c>
      <c r="J64" t="s">
        <v>921</v>
      </c>
      <c r="K64" t="s">
        <v>1803</v>
      </c>
    </row>
    <row r="65" spans="1:14" x14ac:dyDescent="0.2">
      <c r="A65" t="s">
        <v>787</v>
      </c>
      <c r="B65" t="s">
        <v>13</v>
      </c>
      <c r="C65" t="s">
        <v>1419</v>
      </c>
      <c r="E65">
        <v>3</v>
      </c>
      <c r="F65">
        <v>6</v>
      </c>
      <c r="G65" t="s">
        <v>821</v>
      </c>
      <c r="H65" t="s">
        <v>148</v>
      </c>
      <c r="I65" t="s">
        <v>23</v>
      </c>
      <c r="J65" t="s">
        <v>586</v>
      </c>
      <c r="K65" t="s">
        <v>1803</v>
      </c>
      <c r="L65" t="s">
        <v>333</v>
      </c>
    </row>
    <row r="66" spans="1:14" x14ac:dyDescent="0.2">
      <c r="A66" t="s">
        <v>779</v>
      </c>
      <c r="B66" t="s">
        <v>13</v>
      </c>
      <c r="C66" t="s">
        <v>1419</v>
      </c>
      <c r="E66">
        <v>3</v>
      </c>
      <c r="F66">
        <v>7</v>
      </c>
      <c r="G66" t="s">
        <v>823</v>
      </c>
      <c r="H66" t="s">
        <v>143</v>
      </c>
      <c r="I66" t="s">
        <v>23</v>
      </c>
      <c r="J66" t="s">
        <v>855</v>
      </c>
      <c r="K66" t="s">
        <v>1803</v>
      </c>
    </row>
    <row r="67" spans="1:14" x14ac:dyDescent="0.2">
      <c r="A67" t="s">
        <v>770</v>
      </c>
      <c r="B67" t="s">
        <v>13</v>
      </c>
      <c r="C67" t="s">
        <v>1419</v>
      </c>
      <c r="E67">
        <v>4</v>
      </c>
      <c r="F67">
        <v>10</v>
      </c>
      <c r="G67" t="s">
        <v>405</v>
      </c>
      <c r="H67" t="s">
        <v>148</v>
      </c>
      <c r="I67" t="s">
        <v>1140</v>
      </c>
      <c r="J67" t="s">
        <v>846</v>
      </c>
      <c r="K67" t="s">
        <v>1803</v>
      </c>
      <c r="N67" t="s">
        <v>23</v>
      </c>
    </row>
    <row r="68" spans="1:14" x14ac:dyDescent="0.2">
      <c r="A68" t="s">
        <v>754</v>
      </c>
      <c r="B68" t="s">
        <v>13</v>
      </c>
      <c r="C68" t="s">
        <v>1419</v>
      </c>
      <c r="E68">
        <v>6</v>
      </c>
      <c r="F68">
        <v>12</v>
      </c>
      <c r="G68" t="s">
        <v>405</v>
      </c>
      <c r="H68" t="s">
        <v>143</v>
      </c>
      <c r="I68" t="s">
        <v>1140</v>
      </c>
      <c r="J68" t="s">
        <v>833</v>
      </c>
      <c r="K68" t="s">
        <v>1803</v>
      </c>
      <c r="N68" t="s">
        <v>23</v>
      </c>
    </row>
    <row r="69" spans="1:14" x14ac:dyDescent="0.2">
      <c r="A69" t="s">
        <v>749</v>
      </c>
      <c r="B69" t="s">
        <v>13</v>
      </c>
      <c r="C69" t="s">
        <v>1419</v>
      </c>
      <c r="E69">
        <v>5</v>
      </c>
      <c r="F69">
        <v>9</v>
      </c>
      <c r="G69" t="s">
        <v>821</v>
      </c>
      <c r="H69" t="s">
        <v>148</v>
      </c>
      <c r="I69" t="s">
        <v>1140</v>
      </c>
      <c r="J69" t="s">
        <v>73</v>
      </c>
      <c r="K69" t="s">
        <v>1803</v>
      </c>
      <c r="N69" t="s">
        <v>23</v>
      </c>
    </row>
    <row r="70" spans="1:14" x14ac:dyDescent="0.2">
      <c r="A70" t="s">
        <v>748</v>
      </c>
      <c r="B70" t="s">
        <v>13</v>
      </c>
      <c r="C70" t="s">
        <v>1419</v>
      </c>
      <c r="E70">
        <v>7</v>
      </c>
      <c r="F70">
        <v>12</v>
      </c>
      <c r="G70" t="s">
        <v>824</v>
      </c>
      <c r="H70" t="s">
        <v>143</v>
      </c>
      <c r="I70" t="s">
        <v>23</v>
      </c>
      <c r="J70" t="s">
        <v>828</v>
      </c>
      <c r="K70" t="s">
        <v>1803</v>
      </c>
      <c r="N70" t="s">
        <v>23</v>
      </c>
    </row>
    <row r="71" spans="1:14" x14ac:dyDescent="0.2">
      <c r="A71" t="s">
        <v>734</v>
      </c>
      <c r="B71" t="s">
        <v>13</v>
      </c>
      <c r="C71" t="s">
        <v>1419</v>
      </c>
      <c r="E71">
        <v>7</v>
      </c>
      <c r="F71">
        <v>17</v>
      </c>
      <c r="G71" t="s">
        <v>405</v>
      </c>
      <c r="H71" t="s">
        <v>143</v>
      </c>
      <c r="I71" t="s">
        <v>23</v>
      </c>
      <c r="J71" t="s">
        <v>812</v>
      </c>
      <c r="K71" t="s">
        <v>1803</v>
      </c>
      <c r="N71" t="s">
        <v>23</v>
      </c>
    </row>
    <row r="72" spans="1:14" x14ac:dyDescent="0.2">
      <c r="A72" t="s">
        <v>718</v>
      </c>
      <c r="B72" t="s">
        <v>13</v>
      </c>
      <c r="C72" t="s">
        <v>1419</v>
      </c>
      <c r="E72">
        <v>15</v>
      </c>
      <c r="F72">
        <v>26</v>
      </c>
      <c r="G72" t="s">
        <v>797</v>
      </c>
      <c r="H72" t="s">
        <v>143</v>
      </c>
      <c r="I72" t="s">
        <v>23</v>
      </c>
      <c r="J72" t="s">
        <v>796</v>
      </c>
      <c r="K72" t="s">
        <v>1803</v>
      </c>
      <c r="N72" t="s">
        <v>23</v>
      </c>
    </row>
    <row r="73" spans="1:14" x14ac:dyDescent="0.2">
      <c r="A73" t="s">
        <v>713</v>
      </c>
      <c r="B73" t="s">
        <v>13</v>
      </c>
      <c r="C73" t="s">
        <v>1419</v>
      </c>
      <c r="E73">
        <v>5</v>
      </c>
      <c r="F73">
        <v>12</v>
      </c>
      <c r="G73" t="s">
        <v>405</v>
      </c>
      <c r="H73" t="s">
        <v>143</v>
      </c>
      <c r="I73" t="s">
        <v>23</v>
      </c>
      <c r="J73" t="s">
        <v>715</v>
      </c>
      <c r="K73" t="s">
        <v>1803</v>
      </c>
      <c r="N73" t="s">
        <v>23</v>
      </c>
    </row>
    <row r="74" spans="1:14" x14ac:dyDescent="0.2">
      <c r="A74" t="s">
        <v>711</v>
      </c>
      <c r="B74" t="s">
        <v>13</v>
      </c>
      <c r="C74" t="s">
        <v>1419</v>
      </c>
      <c r="E74">
        <v>9</v>
      </c>
      <c r="F74">
        <v>13</v>
      </c>
      <c r="G74" t="s">
        <v>405</v>
      </c>
      <c r="H74" t="s">
        <v>148</v>
      </c>
      <c r="I74" t="s">
        <v>23</v>
      </c>
      <c r="J74" t="s">
        <v>478</v>
      </c>
      <c r="K74" t="s">
        <v>1803</v>
      </c>
      <c r="N74" t="s">
        <v>23</v>
      </c>
    </row>
    <row r="75" spans="1:14" x14ac:dyDescent="0.2">
      <c r="A75" t="s">
        <v>669</v>
      </c>
      <c r="B75" t="s">
        <v>13</v>
      </c>
      <c r="C75" t="s">
        <v>1419</v>
      </c>
      <c r="E75">
        <v>5</v>
      </c>
      <c r="F75">
        <v>8</v>
      </c>
      <c r="G75" t="s">
        <v>405</v>
      </c>
      <c r="H75" t="s">
        <v>143</v>
      </c>
      <c r="I75" t="s">
        <v>1140</v>
      </c>
      <c r="J75" t="s">
        <v>694</v>
      </c>
      <c r="K75" t="s">
        <v>1803</v>
      </c>
      <c r="N75" t="s">
        <v>23</v>
      </c>
    </row>
    <row r="76" spans="1:14" x14ac:dyDescent="0.2">
      <c r="A76" t="s">
        <v>662</v>
      </c>
      <c r="B76" t="s">
        <v>13</v>
      </c>
      <c r="C76" t="s">
        <v>1419</v>
      </c>
      <c r="E76">
        <v>10</v>
      </c>
      <c r="F76">
        <v>5</v>
      </c>
      <c r="G76" t="s">
        <v>823</v>
      </c>
      <c r="H76" t="s">
        <v>143</v>
      </c>
      <c r="I76" t="s">
        <v>23</v>
      </c>
      <c r="J76" t="s">
        <v>689</v>
      </c>
      <c r="K76" t="s">
        <v>1803</v>
      </c>
      <c r="N76" t="s">
        <v>23</v>
      </c>
    </row>
    <row r="77" spans="1:14" x14ac:dyDescent="0.2">
      <c r="A77" t="s">
        <v>650</v>
      </c>
      <c r="B77" t="s">
        <v>13</v>
      </c>
      <c r="C77" t="s">
        <v>1419</v>
      </c>
      <c r="E77">
        <v>6</v>
      </c>
      <c r="F77">
        <v>13</v>
      </c>
      <c r="G77" t="s">
        <v>459</v>
      </c>
      <c r="H77" t="s">
        <v>143</v>
      </c>
      <c r="I77" t="s">
        <v>1140</v>
      </c>
      <c r="J77" t="s">
        <v>685</v>
      </c>
      <c r="K77" t="s">
        <v>1803</v>
      </c>
      <c r="N77" t="s">
        <v>23</v>
      </c>
    </row>
    <row r="78" spans="1:14" x14ac:dyDescent="0.2">
      <c r="A78" t="s">
        <v>614</v>
      </c>
      <c r="B78" t="s">
        <v>13</v>
      </c>
      <c r="C78" t="s">
        <v>1419</v>
      </c>
      <c r="E78">
        <v>7</v>
      </c>
      <c r="F78">
        <v>14</v>
      </c>
      <c r="G78" t="s">
        <v>405</v>
      </c>
      <c r="H78" t="s">
        <v>148</v>
      </c>
      <c r="I78" t="s">
        <v>23</v>
      </c>
      <c r="J78" t="s">
        <v>620</v>
      </c>
      <c r="K78" t="s">
        <v>1803</v>
      </c>
      <c r="N78" t="s">
        <v>23</v>
      </c>
    </row>
    <row r="79" spans="1:14" x14ac:dyDescent="0.2">
      <c r="A79" t="s">
        <v>561</v>
      </c>
      <c r="B79" t="s">
        <v>13</v>
      </c>
      <c r="C79" t="s">
        <v>1419</v>
      </c>
      <c r="E79">
        <v>9</v>
      </c>
      <c r="F79">
        <v>6</v>
      </c>
      <c r="G79" t="s">
        <v>821</v>
      </c>
      <c r="H79" t="s">
        <v>143</v>
      </c>
      <c r="I79" t="s">
        <v>23</v>
      </c>
      <c r="J79" t="s">
        <v>586</v>
      </c>
      <c r="K79" t="s">
        <v>1803</v>
      </c>
      <c r="N79" t="s">
        <v>23</v>
      </c>
    </row>
    <row r="80" spans="1:14" x14ac:dyDescent="0.2">
      <c r="A80" t="s">
        <v>519</v>
      </c>
      <c r="B80" t="s">
        <v>13</v>
      </c>
      <c r="C80" t="s">
        <v>1419</v>
      </c>
      <c r="E80">
        <v>7</v>
      </c>
      <c r="F80">
        <v>5</v>
      </c>
      <c r="G80" t="s">
        <v>469</v>
      </c>
      <c r="H80" t="s">
        <v>148</v>
      </c>
      <c r="I80" t="s">
        <v>1140</v>
      </c>
      <c r="J80" t="s">
        <v>543</v>
      </c>
      <c r="K80" t="s">
        <v>1803</v>
      </c>
      <c r="N80" t="s">
        <v>23</v>
      </c>
    </row>
    <row r="81" spans="1:14" x14ac:dyDescent="0.2">
      <c r="A81" t="s">
        <v>512</v>
      </c>
      <c r="B81" t="s">
        <v>13</v>
      </c>
      <c r="C81" t="s">
        <v>1419</v>
      </c>
      <c r="E81">
        <v>4</v>
      </c>
      <c r="F81">
        <v>13</v>
      </c>
      <c r="G81" t="s">
        <v>823</v>
      </c>
      <c r="H81" t="s">
        <v>143</v>
      </c>
      <c r="I81" t="s">
        <v>1140</v>
      </c>
      <c r="J81" t="s">
        <v>537</v>
      </c>
      <c r="K81" t="s">
        <v>1803</v>
      </c>
      <c r="N81" t="s">
        <v>23</v>
      </c>
    </row>
    <row r="82" spans="1:14" x14ac:dyDescent="0.2">
      <c r="A82" t="s">
        <v>505</v>
      </c>
      <c r="B82" t="s">
        <v>13</v>
      </c>
      <c r="C82" t="s">
        <v>1419</v>
      </c>
      <c r="E82">
        <v>11</v>
      </c>
      <c r="F82">
        <v>17</v>
      </c>
      <c r="G82" t="s">
        <v>459</v>
      </c>
      <c r="H82" t="s">
        <v>143</v>
      </c>
      <c r="I82" t="s">
        <v>1140</v>
      </c>
      <c r="J82" t="s">
        <v>533</v>
      </c>
      <c r="K82" t="s">
        <v>1803</v>
      </c>
      <c r="N82" t="s">
        <v>23</v>
      </c>
    </row>
    <row r="83" spans="1:14" x14ac:dyDescent="0.2">
      <c r="A83" t="s">
        <v>455</v>
      </c>
      <c r="B83" t="s">
        <v>13</v>
      </c>
      <c r="C83" t="s">
        <v>1419</v>
      </c>
      <c r="E83">
        <v>3</v>
      </c>
      <c r="F83">
        <v>7</v>
      </c>
      <c r="G83" t="s">
        <v>821</v>
      </c>
      <c r="H83" t="s">
        <v>143</v>
      </c>
      <c r="I83" t="s">
        <v>1140</v>
      </c>
      <c r="J83" t="s">
        <v>199</v>
      </c>
      <c r="K83" t="s">
        <v>1803</v>
      </c>
      <c r="N83" t="s">
        <v>23</v>
      </c>
    </row>
    <row r="84" spans="1:14" x14ac:dyDescent="0.2">
      <c r="A84" t="s">
        <v>404</v>
      </c>
      <c r="B84" t="s">
        <v>13</v>
      </c>
      <c r="C84" t="s">
        <v>1419</v>
      </c>
      <c r="E84">
        <v>3</v>
      </c>
      <c r="F84">
        <v>4</v>
      </c>
      <c r="G84" t="s">
        <v>823</v>
      </c>
      <c r="H84" t="s">
        <v>143</v>
      </c>
      <c r="I84" t="s">
        <v>1140</v>
      </c>
      <c r="J84" t="s">
        <v>492</v>
      </c>
      <c r="K84" t="s">
        <v>1803</v>
      </c>
      <c r="N84" t="s">
        <v>23</v>
      </c>
    </row>
    <row r="85" spans="1:14" x14ac:dyDescent="0.2">
      <c r="A85" t="s">
        <v>427</v>
      </c>
      <c r="B85" t="s">
        <v>13</v>
      </c>
      <c r="C85" t="s">
        <v>1419</v>
      </c>
      <c r="E85">
        <v>4</v>
      </c>
      <c r="F85">
        <v>13</v>
      </c>
      <c r="G85" t="s">
        <v>821</v>
      </c>
      <c r="H85" t="s">
        <v>148</v>
      </c>
      <c r="I85" t="s">
        <v>1140</v>
      </c>
      <c r="J85" t="s">
        <v>393</v>
      </c>
      <c r="K85" t="s">
        <v>1803</v>
      </c>
      <c r="N85" t="s">
        <v>23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89ABB-D494-41F6-ACEA-92204E0A4AA4}">
  <dimension ref="A1:O10"/>
  <sheetViews>
    <sheetView workbookViewId="0">
      <selection activeCell="F15" sqref="F15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365</v>
      </c>
      <c r="B2" t="s">
        <v>45</v>
      </c>
      <c r="C2" t="s">
        <v>1772</v>
      </c>
      <c r="E2">
        <v>5</v>
      </c>
      <c r="F2">
        <v>10</v>
      </c>
      <c r="G2" t="s">
        <v>70</v>
      </c>
      <c r="H2" t="s">
        <v>143</v>
      </c>
      <c r="I2" t="s">
        <v>23</v>
      </c>
      <c r="J2" t="s">
        <v>398</v>
      </c>
      <c r="K2" t="s">
        <v>14</v>
      </c>
      <c r="N2" t="s">
        <v>23</v>
      </c>
    </row>
    <row r="3" spans="1:15" x14ac:dyDescent="0.2">
      <c r="A3" t="s">
        <v>12</v>
      </c>
      <c r="B3" t="s">
        <v>13</v>
      </c>
      <c r="C3" t="s">
        <v>1419</v>
      </c>
      <c r="E3">
        <v>6</v>
      </c>
      <c r="F3">
        <v>11</v>
      </c>
      <c r="G3" t="s">
        <v>70</v>
      </c>
      <c r="H3" t="s">
        <v>143</v>
      </c>
      <c r="I3" t="s">
        <v>1140</v>
      </c>
      <c r="J3" t="s">
        <v>15</v>
      </c>
      <c r="K3" t="s">
        <v>1803</v>
      </c>
      <c r="N3" t="s">
        <v>23</v>
      </c>
    </row>
    <row r="4" spans="1:15" x14ac:dyDescent="0.2">
      <c r="A4" t="s">
        <v>243</v>
      </c>
      <c r="B4" t="s">
        <v>13</v>
      </c>
      <c r="C4" t="s">
        <v>1419</v>
      </c>
      <c r="E4">
        <v>7</v>
      </c>
      <c r="F4">
        <v>15</v>
      </c>
      <c r="G4" t="s">
        <v>70</v>
      </c>
      <c r="H4" t="s">
        <v>66</v>
      </c>
      <c r="I4" t="s">
        <v>1140</v>
      </c>
      <c r="J4" t="s">
        <v>297</v>
      </c>
      <c r="K4" t="s">
        <v>14</v>
      </c>
      <c r="N4" t="s">
        <v>23</v>
      </c>
    </row>
    <row r="5" spans="1:15" x14ac:dyDescent="0.2">
      <c r="A5" t="s">
        <v>224</v>
      </c>
      <c r="B5" t="s">
        <v>13</v>
      </c>
      <c r="C5" t="s">
        <v>1419</v>
      </c>
      <c r="E5">
        <v>3</v>
      </c>
      <c r="F5">
        <v>7</v>
      </c>
      <c r="G5" t="s">
        <v>70</v>
      </c>
      <c r="H5" t="s">
        <v>148</v>
      </c>
      <c r="I5" t="s">
        <v>1140</v>
      </c>
      <c r="J5" t="s">
        <v>185</v>
      </c>
      <c r="K5" t="s">
        <v>14</v>
      </c>
      <c r="N5" t="s">
        <v>23</v>
      </c>
    </row>
    <row r="6" spans="1:15" x14ac:dyDescent="0.2">
      <c r="A6" t="s">
        <v>135</v>
      </c>
      <c r="B6" t="s">
        <v>62</v>
      </c>
      <c r="C6" t="s">
        <v>138</v>
      </c>
      <c r="E6" t="s">
        <v>101</v>
      </c>
      <c r="F6" t="s">
        <v>101</v>
      </c>
      <c r="G6" t="s">
        <v>70</v>
      </c>
      <c r="H6" t="s">
        <v>66</v>
      </c>
      <c r="I6" t="s">
        <v>23</v>
      </c>
      <c r="J6" t="s">
        <v>140</v>
      </c>
      <c r="K6" t="s">
        <v>14</v>
      </c>
      <c r="N6" t="s">
        <v>29</v>
      </c>
    </row>
    <row r="7" spans="1:15" x14ac:dyDescent="0.2">
      <c r="A7" t="s">
        <v>131</v>
      </c>
      <c r="B7" t="s">
        <v>62</v>
      </c>
      <c r="C7" t="s">
        <v>100</v>
      </c>
      <c r="E7" t="s">
        <v>101</v>
      </c>
      <c r="F7" t="s">
        <v>101</v>
      </c>
      <c r="G7" t="s">
        <v>70</v>
      </c>
      <c r="H7" t="s">
        <v>71</v>
      </c>
      <c r="I7" t="s">
        <v>23</v>
      </c>
      <c r="J7" t="s">
        <v>100</v>
      </c>
      <c r="K7" t="s">
        <v>14</v>
      </c>
      <c r="N7" t="s">
        <v>23</v>
      </c>
    </row>
    <row r="8" spans="1:15" x14ac:dyDescent="0.2">
      <c r="A8" t="s">
        <v>117</v>
      </c>
      <c r="B8" t="s">
        <v>323</v>
      </c>
      <c r="C8" t="s">
        <v>142</v>
      </c>
      <c r="E8" t="s">
        <v>101</v>
      </c>
      <c r="F8" t="s">
        <v>101</v>
      </c>
      <c r="G8" t="s">
        <v>70</v>
      </c>
      <c r="H8" t="s">
        <v>66</v>
      </c>
      <c r="I8" t="s">
        <v>1140</v>
      </c>
      <c r="K8" t="s">
        <v>1803</v>
      </c>
      <c r="L8" t="s">
        <v>108</v>
      </c>
      <c r="N8" t="s">
        <v>29</v>
      </c>
    </row>
    <row r="9" spans="1:15" x14ac:dyDescent="0.2">
      <c r="A9" t="s">
        <v>79</v>
      </c>
      <c r="B9" t="s">
        <v>13</v>
      </c>
      <c r="C9" t="s">
        <v>1419</v>
      </c>
      <c r="E9">
        <v>5</v>
      </c>
      <c r="F9">
        <v>13</v>
      </c>
      <c r="G9" t="s">
        <v>70</v>
      </c>
      <c r="H9" t="s">
        <v>66</v>
      </c>
      <c r="I9" t="s">
        <v>1140</v>
      </c>
      <c r="J9" t="s">
        <v>1</v>
      </c>
      <c r="K9" t="s">
        <v>14</v>
      </c>
      <c r="N9" t="s">
        <v>23</v>
      </c>
    </row>
    <row r="10" spans="1:15" x14ac:dyDescent="0.2">
      <c r="A10" t="s">
        <v>36</v>
      </c>
      <c r="B10" t="s">
        <v>58</v>
      </c>
      <c r="C10" t="s">
        <v>25</v>
      </c>
      <c r="E10">
        <v>4</v>
      </c>
      <c r="F10">
        <v>12</v>
      </c>
      <c r="G10" t="s">
        <v>70</v>
      </c>
      <c r="H10" t="s">
        <v>143</v>
      </c>
      <c r="I10" t="s">
        <v>1140</v>
      </c>
      <c r="J10" t="s">
        <v>26</v>
      </c>
      <c r="K10" t="s">
        <v>1803</v>
      </c>
      <c r="L10" t="s">
        <v>1806</v>
      </c>
      <c r="N10" t="s">
        <v>24</v>
      </c>
      <c r="O10" t="s">
        <v>11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3B713-5577-44D9-98A6-B745B1BDD92F}">
  <dimension ref="A3:B24"/>
  <sheetViews>
    <sheetView workbookViewId="0">
      <selection activeCell="B13" sqref="B13"/>
    </sheetView>
  </sheetViews>
  <sheetFormatPr baseColWidth="10" defaultRowHeight="15" x14ac:dyDescent="0.2"/>
  <cols>
    <col min="1" max="1" width="11.1640625" bestFit="1" customWidth="1"/>
    <col min="2" max="2" width="15.83203125" bestFit="1" customWidth="1"/>
  </cols>
  <sheetData>
    <row r="3" spans="1:2" x14ac:dyDescent="0.2">
      <c r="A3" s="43" t="s">
        <v>64</v>
      </c>
      <c r="B3" t="s">
        <v>1843</v>
      </c>
    </row>
    <row r="4" spans="1:2" x14ac:dyDescent="0.2">
      <c r="A4" t="s">
        <v>797</v>
      </c>
      <c r="B4" s="44">
        <v>1</v>
      </c>
    </row>
    <row r="5" spans="1:2" x14ac:dyDescent="0.2">
      <c r="A5" t="s">
        <v>692</v>
      </c>
      <c r="B5" s="44">
        <v>6</v>
      </c>
    </row>
    <row r="6" spans="1:2" x14ac:dyDescent="0.2">
      <c r="A6" t="s">
        <v>483</v>
      </c>
      <c r="B6" s="44">
        <v>6</v>
      </c>
    </row>
    <row r="7" spans="1:2" x14ac:dyDescent="0.2">
      <c r="A7" t="s">
        <v>405</v>
      </c>
      <c r="B7" s="44">
        <v>261</v>
      </c>
    </row>
    <row r="8" spans="1:2" x14ac:dyDescent="0.2">
      <c r="A8" t="s">
        <v>67</v>
      </c>
      <c r="B8" s="44">
        <v>42</v>
      </c>
    </row>
    <row r="9" spans="1:2" x14ac:dyDescent="0.2">
      <c r="A9" t="s">
        <v>699</v>
      </c>
      <c r="B9" s="44">
        <v>1</v>
      </c>
    </row>
    <row r="10" spans="1:2" x14ac:dyDescent="0.2">
      <c r="A10" t="s">
        <v>575</v>
      </c>
      <c r="B10" s="44">
        <v>45</v>
      </c>
    </row>
    <row r="11" spans="1:2" x14ac:dyDescent="0.2">
      <c r="A11" t="s">
        <v>819</v>
      </c>
      <c r="B11" s="44">
        <v>3</v>
      </c>
    </row>
    <row r="12" spans="1:2" x14ac:dyDescent="0.2">
      <c r="A12" t="s">
        <v>479</v>
      </c>
      <c r="B12" s="44">
        <v>20</v>
      </c>
    </row>
    <row r="13" spans="1:2" x14ac:dyDescent="0.2">
      <c r="A13" t="s">
        <v>70</v>
      </c>
      <c r="B13" s="44">
        <v>9</v>
      </c>
    </row>
    <row r="14" spans="1:2" x14ac:dyDescent="0.2">
      <c r="A14" t="s">
        <v>459</v>
      </c>
      <c r="B14" s="44">
        <v>110</v>
      </c>
    </row>
    <row r="15" spans="1:2" x14ac:dyDescent="0.2">
      <c r="A15" t="s">
        <v>69</v>
      </c>
      <c r="B15" s="44">
        <v>39</v>
      </c>
    </row>
    <row r="16" spans="1:2" x14ac:dyDescent="0.2">
      <c r="A16" t="s">
        <v>821</v>
      </c>
      <c r="B16" s="44">
        <v>194</v>
      </c>
    </row>
    <row r="17" spans="1:2" x14ac:dyDescent="0.2">
      <c r="A17" t="s">
        <v>822</v>
      </c>
      <c r="B17" s="44">
        <v>18</v>
      </c>
    </row>
    <row r="18" spans="1:2" x14ac:dyDescent="0.2">
      <c r="A18" t="s">
        <v>823</v>
      </c>
      <c r="B18" s="44">
        <v>179</v>
      </c>
    </row>
    <row r="19" spans="1:2" x14ac:dyDescent="0.2">
      <c r="A19" t="s">
        <v>824</v>
      </c>
      <c r="B19" s="44">
        <v>15</v>
      </c>
    </row>
    <row r="20" spans="1:2" x14ac:dyDescent="0.2">
      <c r="A20" t="s">
        <v>803</v>
      </c>
      <c r="B20" s="44">
        <v>2</v>
      </c>
    </row>
    <row r="21" spans="1:2" x14ac:dyDescent="0.2">
      <c r="A21" t="s">
        <v>469</v>
      </c>
      <c r="B21" s="44">
        <v>80</v>
      </c>
    </row>
    <row r="22" spans="1:2" x14ac:dyDescent="0.2">
      <c r="A22" t="s">
        <v>126</v>
      </c>
      <c r="B22" s="44">
        <v>34</v>
      </c>
    </row>
    <row r="23" spans="1:2" x14ac:dyDescent="0.2">
      <c r="A23" t="s">
        <v>710</v>
      </c>
      <c r="B23" s="44">
        <v>1</v>
      </c>
    </row>
    <row r="24" spans="1:2" x14ac:dyDescent="0.2">
      <c r="A24" t="s">
        <v>1800</v>
      </c>
      <c r="B24" s="44"/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C652-DC97-471D-B3EA-D50AD7FA376F}">
  <dimension ref="A3:A6"/>
  <sheetViews>
    <sheetView workbookViewId="0">
      <selection activeCell="A3" sqref="A3"/>
    </sheetView>
  </sheetViews>
  <sheetFormatPr baseColWidth="10" defaultRowHeight="15" x14ac:dyDescent="0.2"/>
  <cols>
    <col min="1" max="1" width="9.5" bestFit="1" customWidth="1"/>
    <col min="2" max="2" width="12.6640625" bestFit="1" customWidth="1"/>
    <col min="3" max="3" width="12" bestFit="1" customWidth="1"/>
    <col min="4" max="4" width="4.1640625" bestFit="1" customWidth="1"/>
    <col min="5" max="5" width="5.83203125" bestFit="1" customWidth="1"/>
    <col min="6" max="6" width="5.33203125" bestFit="1" customWidth="1"/>
    <col min="7" max="7" width="5.83203125" bestFit="1" customWidth="1"/>
    <col min="8" max="8" width="6.83203125" bestFit="1" customWidth="1"/>
    <col min="9" max="9" width="5.33203125" bestFit="1" customWidth="1"/>
    <col min="10" max="10" width="5.5" bestFit="1" customWidth="1"/>
    <col min="11" max="11" width="5.83203125" bestFit="1" customWidth="1"/>
  </cols>
  <sheetData>
    <row r="3" spans="1:1" x14ac:dyDescent="0.2">
      <c r="A3" s="43" t="s">
        <v>65</v>
      </c>
    </row>
    <row r="4" spans="1:1" x14ac:dyDescent="0.2">
      <c r="A4" t="s">
        <v>143</v>
      </c>
    </row>
    <row r="5" spans="1:1" x14ac:dyDescent="0.2">
      <c r="A5" t="s">
        <v>148</v>
      </c>
    </row>
    <row r="6" spans="1:1" x14ac:dyDescent="0.2">
      <c r="A6" t="s">
        <v>1800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72987-52EF-41DE-A7C1-C5574C7F01EC}">
  <dimension ref="A3:B50"/>
  <sheetViews>
    <sheetView workbookViewId="0">
      <selection activeCell="E27" sqref="E27"/>
    </sheetView>
  </sheetViews>
  <sheetFormatPr baseColWidth="10" defaultRowHeight="15" x14ac:dyDescent="0.2"/>
  <cols>
    <col min="1" max="1" width="14.33203125" bestFit="1" customWidth="1"/>
    <col min="2" max="2" width="14.83203125" bestFit="1" customWidth="1"/>
    <col min="3" max="3" width="13.6640625" bestFit="1" customWidth="1"/>
    <col min="4" max="4" width="22.1640625" bestFit="1" customWidth="1"/>
  </cols>
  <sheetData>
    <row r="3" spans="1:2" x14ac:dyDescent="0.2">
      <c r="A3" s="43" t="s">
        <v>7</v>
      </c>
      <c r="B3" s="43" t="s">
        <v>3</v>
      </c>
    </row>
    <row r="4" spans="1:2" x14ac:dyDescent="0.2">
      <c r="A4" t="s">
        <v>1802</v>
      </c>
      <c r="B4" t="s">
        <v>410</v>
      </c>
    </row>
    <row r="5" spans="1:2" x14ac:dyDescent="0.2">
      <c r="A5" t="s">
        <v>1803</v>
      </c>
      <c r="B5" t="s">
        <v>1419</v>
      </c>
    </row>
    <row r="6" spans="1:2" x14ac:dyDescent="0.2">
      <c r="A6" t="s">
        <v>1803</v>
      </c>
      <c r="B6" t="s">
        <v>19</v>
      </c>
    </row>
    <row r="7" spans="1:2" x14ac:dyDescent="0.2">
      <c r="A7" t="s">
        <v>1803</v>
      </c>
      <c r="B7" t="s">
        <v>25</v>
      </c>
    </row>
    <row r="8" spans="1:2" x14ac:dyDescent="0.2">
      <c r="A8" t="s">
        <v>1803</v>
      </c>
      <c r="B8" t="s">
        <v>138</v>
      </c>
    </row>
    <row r="9" spans="1:2" x14ac:dyDescent="0.2">
      <c r="A9" t="s">
        <v>1803</v>
      </c>
      <c r="B9" t="s">
        <v>142</v>
      </c>
    </row>
    <row r="10" spans="1:2" x14ac:dyDescent="0.2">
      <c r="A10" t="s">
        <v>1803</v>
      </c>
      <c r="B10" t="s">
        <v>231</v>
      </c>
    </row>
    <row r="11" spans="1:2" x14ac:dyDescent="0.2">
      <c r="A11" t="s">
        <v>1803</v>
      </c>
      <c r="B11" t="s">
        <v>410</v>
      </c>
    </row>
    <row r="12" spans="1:2" x14ac:dyDescent="0.2">
      <c r="A12" t="s">
        <v>1803</v>
      </c>
      <c r="B12" t="s">
        <v>1772</v>
      </c>
    </row>
    <row r="13" spans="1:2" x14ac:dyDescent="0.2">
      <c r="A13" t="s">
        <v>1804</v>
      </c>
      <c r="B13" t="s">
        <v>1419</v>
      </c>
    </row>
    <row r="14" spans="1:2" x14ac:dyDescent="0.2">
      <c r="A14" t="s">
        <v>1804</v>
      </c>
      <c r="B14" t="s">
        <v>138</v>
      </c>
    </row>
    <row r="15" spans="1:2" x14ac:dyDescent="0.2">
      <c r="A15" t="s">
        <v>1804</v>
      </c>
      <c r="B15" t="s">
        <v>142</v>
      </c>
    </row>
    <row r="16" spans="1:2" x14ac:dyDescent="0.2">
      <c r="A16" t="s">
        <v>1804</v>
      </c>
      <c r="B16" t="s">
        <v>231</v>
      </c>
    </row>
    <row r="17" spans="1:2" x14ac:dyDescent="0.2">
      <c r="A17" t="s">
        <v>1804</v>
      </c>
      <c r="B17" t="s">
        <v>410</v>
      </c>
    </row>
    <row r="18" spans="1:2" x14ac:dyDescent="0.2">
      <c r="A18" t="s">
        <v>1804</v>
      </c>
      <c r="B18" t="s">
        <v>1772</v>
      </c>
    </row>
    <row r="19" spans="1:2" x14ac:dyDescent="0.2">
      <c r="A19" t="s">
        <v>1805</v>
      </c>
      <c r="B19" t="s">
        <v>1419</v>
      </c>
    </row>
    <row r="20" spans="1:2" x14ac:dyDescent="0.2">
      <c r="A20" t="s">
        <v>1805</v>
      </c>
      <c r="B20" t="s">
        <v>138</v>
      </c>
    </row>
    <row r="21" spans="1:2" x14ac:dyDescent="0.2">
      <c r="A21" t="s">
        <v>1805</v>
      </c>
      <c r="B21" t="s">
        <v>100</v>
      </c>
    </row>
    <row r="22" spans="1:2" x14ac:dyDescent="0.2">
      <c r="A22" t="s">
        <v>1805</v>
      </c>
      <c r="B22" t="s">
        <v>142</v>
      </c>
    </row>
    <row r="23" spans="1:2" x14ac:dyDescent="0.2">
      <c r="A23" t="s">
        <v>1805</v>
      </c>
      <c r="B23" t="s">
        <v>231</v>
      </c>
    </row>
    <row r="24" spans="1:2" x14ac:dyDescent="0.2">
      <c r="A24" t="s">
        <v>1805</v>
      </c>
      <c r="B24" t="s">
        <v>410</v>
      </c>
    </row>
    <row r="25" spans="1:2" x14ac:dyDescent="0.2">
      <c r="A25" t="s">
        <v>1805</v>
      </c>
      <c r="B25" t="s">
        <v>1772</v>
      </c>
    </row>
    <row r="26" spans="1:2" x14ac:dyDescent="0.2">
      <c r="A26" t="s">
        <v>1808</v>
      </c>
      <c r="B26" t="s">
        <v>60</v>
      </c>
    </row>
    <row r="27" spans="1:2" x14ac:dyDescent="0.2">
      <c r="A27" t="s">
        <v>1816</v>
      </c>
      <c r="B27" t="s">
        <v>1419</v>
      </c>
    </row>
    <row r="28" spans="1:2" x14ac:dyDescent="0.2">
      <c r="A28" t="s">
        <v>1816</v>
      </c>
      <c r="B28" t="s">
        <v>142</v>
      </c>
    </row>
    <row r="29" spans="1:2" x14ac:dyDescent="0.2">
      <c r="A29" t="s">
        <v>1811</v>
      </c>
      <c r="B29" t="s">
        <v>1419</v>
      </c>
    </row>
    <row r="30" spans="1:2" x14ac:dyDescent="0.2">
      <c r="A30" t="s">
        <v>1811</v>
      </c>
      <c r="B30" t="s">
        <v>138</v>
      </c>
    </row>
    <row r="31" spans="1:2" x14ac:dyDescent="0.2">
      <c r="A31" t="s">
        <v>1811</v>
      </c>
      <c r="B31" t="s">
        <v>142</v>
      </c>
    </row>
    <row r="32" spans="1:2" x14ac:dyDescent="0.2">
      <c r="A32" t="s">
        <v>1811</v>
      </c>
      <c r="B32" t="s">
        <v>410</v>
      </c>
    </row>
    <row r="33" spans="1:2" x14ac:dyDescent="0.2">
      <c r="A33" t="s">
        <v>14</v>
      </c>
      <c r="B33" t="s">
        <v>1419</v>
      </c>
    </row>
    <row r="34" spans="1:2" x14ac:dyDescent="0.2">
      <c r="A34" t="s">
        <v>14</v>
      </c>
      <c r="B34" t="s">
        <v>1835</v>
      </c>
    </row>
    <row r="35" spans="1:2" x14ac:dyDescent="0.2">
      <c r="A35" t="s">
        <v>14</v>
      </c>
      <c r="B35" t="s">
        <v>1836</v>
      </c>
    </row>
    <row r="36" spans="1:2" x14ac:dyDescent="0.2">
      <c r="A36" t="s">
        <v>14</v>
      </c>
      <c r="B36" t="s">
        <v>1409</v>
      </c>
    </row>
    <row r="37" spans="1:2" x14ac:dyDescent="0.2">
      <c r="A37" t="s">
        <v>14</v>
      </c>
      <c r="B37" t="s">
        <v>138</v>
      </c>
    </row>
    <row r="38" spans="1:2" x14ac:dyDescent="0.2">
      <c r="A38" t="s">
        <v>14</v>
      </c>
      <c r="B38" t="s">
        <v>100</v>
      </c>
    </row>
    <row r="39" spans="1:2" x14ac:dyDescent="0.2">
      <c r="A39" t="s">
        <v>14</v>
      </c>
      <c r="B39" t="s">
        <v>142</v>
      </c>
    </row>
    <row r="40" spans="1:2" x14ac:dyDescent="0.2">
      <c r="A40" t="s">
        <v>14</v>
      </c>
      <c r="B40" t="s">
        <v>1837</v>
      </c>
    </row>
    <row r="41" spans="1:2" x14ac:dyDescent="0.2">
      <c r="A41" t="s">
        <v>14</v>
      </c>
      <c r="B41" t="s">
        <v>231</v>
      </c>
    </row>
    <row r="42" spans="1:2" x14ac:dyDescent="0.2">
      <c r="A42" t="s">
        <v>14</v>
      </c>
      <c r="B42" t="s">
        <v>410</v>
      </c>
    </row>
    <row r="43" spans="1:2" x14ac:dyDescent="0.2">
      <c r="A43" t="s">
        <v>14</v>
      </c>
      <c r="B43" t="s">
        <v>1772</v>
      </c>
    </row>
    <row r="44" spans="1:2" x14ac:dyDescent="0.2">
      <c r="A44" t="s">
        <v>14</v>
      </c>
      <c r="B44" t="s">
        <v>1838</v>
      </c>
    </row>
    <row r="45" spans="1:2" x14ac:dyDescent="0.2">
      <c r="A45" t="s">
        <v>1809</v>
      </c>
      <c r="B45" t="s">
        <v>1419</v>
      </c>
    </row>
    <row r="46" spans="1:2" x14ac:dyDescent="0.2">
      <c r="A46" t="s">
        <v>1809</v>
      </c>
      <c r="B46" t="s">
        <v>138</v>
      </c>
    </row>
    <row r="47" spans="1:2" x14ac:dyDescent="0.2">
      <c r="A47" t="s">
        <v>1809</v>
      </c>
      <c r="B47" t="s">
        <v>142</v>
      </c>
    </row>
    <row r="48" spans="1:2" x14ac:dyDescent="0.2">
      <c r="A48" t="s">
        <v>1809</v>
      </c>
      <c r="B48" t="s">
        <v>410</v>
      </c>
    </row>
    <row r="49" spans="1:2" x14ac:dyDescent="0.2">
      <c r="A49" t="s">
        <v>1809</v>
      </c>
      <c r="B49" t="s">
        <v>1772</v>
      </c>
    </row>
    <row r="50" spans="1:2" x14ac:dyDescent="0.2">
      <c r="A50" t="s">
        <v>1800</v>
      </c>
      <c r="B50" t="s">
        <v>1800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8CD5-8CB2-4914-A4A4-A2906A79F08A}">
  <dimension ref="A2:O1324"/>
  <sheetViews>
    <sheetView tabSelected="1" topLeftCell="A794" zoomScale="88" zoomScaleNormal="85" workbookViewId="0">
      <selection activeCell="N867" sqref="N867"/>
    </sheetView>
  </sheetViews>
  <sheetFormatPr baseColWidth="10" defaultRowHeight="15" x14ac:dyDescent="0.2"/>
  <cols>
    <col min="2" max="3" width="10.83203125" customWidth="1"/>
    <col min="4" max="4" width="14.83203125" bestFit="1" customWidth="1"/>
    <col min="5" max="6" width="14.83203125" style="7" customWidth="1"/>
    <col min="7" max="9" width="10.83203125" customWidth="1"/>
    <col min="10" max="10" width="59.1640625" style="10" customWidth="1"/>
    <col min="11" max="11" width="10.83203125" style="21" customWidth="1"/>
    <col min="12" max="13" width="15.83203125" style="7" customWidth="1"/>
    <col min="14" max="14" width="15.83203125" customWidth="1"/>
  </cols>
  <sheetData>
    <row r="2" spans="1:15" x14ac:dyDescent="0.2">
      <c r="B2" s="1" t="s">
        <v>98</v>
      </c>
    </row>
    <row r="4" spans="1:15" x14ac:dyDescent="0.2">
      <c r="A4" s="2" t="s">
        <v>0</v>
      </c>
      <c r="B4" s="3" t="s">
        <v>2</v>
      </c>
      <c r="C4" s="4" t="s">
        <v>3</v>
      </c>
      <c r="D4" s="4" t="s">
        <v>4</v>
      </c>
      <c r="E4" s="4" t="s">
        <v>1883</v>
      </c>
      <c r="F4" s="4" t="s">
        <v>1880</v>
      </c>
      <c r="G4" s="4" t="s">
        <v>1881</v>
      </c>
      <c r="H4" s="4" t="s">
        <v>65</v>
      </c>
      <c r="I4" s="5" t="s">
        <v>1131</v>
      </c>
      <c r="J4" s="19" t="s">
        <v>5</v>
      </c>
      <c r="K4" s="22" t="s">
        <v>7</v>
      </c>
      <c r="L4" s="6" t="s">
        <v>102</v>
      </c>
      <c r="M4" s="5" t="s">
        <v>10</v>
      </c>
      <c r="N4" s="4" t="s">
        <v>21</v>
      </c>
      <c r="O4" s="4" t="s">
        <v>6</v>
      </c>
    </row>
    <row r="5" spans="1:15" ht="15.5" customHeight="1" thickBot="1" x14ac:dyDescent="0.25">
      <c r="A5" s="56"/>
      <c r="B5" s="12"/>
      <c r="C5" s="12"/>
      <c r="D5" s="12"/>
      <c r="E5" s="12"/>
      <c r="F5" s="12"/>
      <c r="G5" s="12"/>
      <c r="H5" s="12"/>
      <c r="I5" s="59">
        <f>COUNTA(I1:I4)</f>
        <v>1</v>
      </c>
      <c r="J5" s="60"/>
      <c r="K5" s="61"/>
      <c r="L5" s="12"/>
      <c r="M5" s="12"/>
      <c r="N5" s="56"/>
      <c r="O5" s="56"/>
    </row>
    <row r="6" spans="1:15" ht="17" thickTop="1" thickBot="1" x14ac:dyDescent="0.25">
      <c r="A6" s="9" t="s">
        <v>1362</v>
      </c>
      <c r="B6" s="55" t="s">
        <v>166</v>
      </c>
      <c r="C6" s="9" t="s">
        <v>1419</v>
      </c>
      <c r="D6" s="7"/>
      <c r="E6" s="7">
        <v>7</v>
      </c>
      <c r="F6" s="7">
        <v>2</v>
      </c>
      <c r="G6" s="7" t="s">
        <v>824</v>
      </c>
      <c r="H6" s="7" t="s">
        <v>148</v>
      </c>
      <c r="I6" s="7" t="s">
        <v>23</v>
      </c>
      <c r="J6" s="10" t="s">
        <v>1381</v>
      </c>
      <c r="K6" s="52" t="s">
        <v>14</v>
      </c>
    </row>
    <row r="7" spans="1:15" ht="16" thickTop="1" x14ac:dyDescent="0.2">
      <c r="A7" s="9" t="s">
        <v>217</v>
      </c>
      <c r="B7" s="9" t="s">
        <v>166</v>
      </c>
      <c r="C7" s="9" t="s">
        <v>1419</v>
      </c>
      <c r="E7" s="9">
        <v>3</v>
      </c>
      <c r="F7" s="9">
        <v>3</v>
      </c>
      <c r="G7" s="9" t="s">
        <v>469</v>
      </c>
      <c r="H7" s="9" t="s">
        <v>148</v>
      </c>
      <c r="I7" s="9" t="s">
        <v>23</v>
      </c>
      <c r="J7" s="11" t="s">
        <v>234</v>
      </c>
      <c r="K7" s="45" t="s">
        <v>14</v>
      </c>
      <c r="N7" s="9" t="s">
        <v>23</v>
      </c>
    </row>
    <row r="8" spans="1:15" x14ac:dyDescent="0.2">
      <c r="A8" s="9" t="s">
        <v>1745</v>
      </c>
      <c r="B8" s="9" t="s">
        <v>166</v>
      </c>
      <c r="C8" s="9" t="s">
        <v>1419</v>
      </c>
      <c r="D8" s="32"/>
      <c r="E8" s="32">
        <v>3</v>
      </c>
      <c r="F8" s="32">
        <v>3</v>
      </c>
      <c r="G8" s="32" t="s">
        <v>469</v>
      </c>
      <c r="H8" s="32" t="s">
        <v>148</v>
      </c>
      <c r="I8" s="32" t="s">
        <v>23</v>
      </c>
      <c r="J8" s="38" t="s">
        <v>1200</v>
      </c>
      <c r="K8" s="54" t="s">
        <v>14</v>
      </c>
      <c r="L8" s="32"/>
      <c r="M8" s="32"/>
      <c r="N8" s="37"/>
      <c r="O8" s="37"/>
    </row>
    <row r="9" spans="1:15" x14ac:dyDescent="0.2">
      <c r="A9" s="32" t="s">
        <v>81</v>
      </c>
      <c r="B9" s="9" t="s">
        <v>166</v>
      </c>
      <c r="C9" s="9" t="s">
        <v>1419</v>
      </c>
      <c r="D9" s="32"/>
      <c r="E9" s="32">
        <v>5</v>
      </c>
      <c r="F9" s="32">
        <v>3</v>
      </c>
      <c r="G9" s="32" t="s">
        <v>459</v>
      </c>
      <c r="H9" s="32" t="s">
        <v>148</v>
      </c>
      <c r="I9" s="32" t="s">
        <v>23</v>
      </c>
      <c r="J9" s="38" t="s">
        <v>72</v>
      </c>
      <c r="K9" s="23" t="s">
        <v>14</v>
      </c>
      <c r="L9" s="32"/>
      <c r="M9" s="32"/>
      <c r="N9" s="32" t="s">
        <v>23</v>
      </c>
      <c r="O9" s="32"/>
    </row>
    <row r="10" spans="1:15" x14ac:dyDescent="0.2">
      <c r="A10" s="7" t="s">
        <v>122</v>
      </c>
      <c r="B10" s="9" t="s">
        <v>166</v>
      </c>
      <c r="C10" s="9" t="s">
        <v>1419</v>
      </c>
      <c r="D10" s="7"/>
      <c r="E10" s="7">
        <v>2</v>
      </c>
      <c r="F10" s="7">
        <v>4</v>
      </c>
      <c r="G10" s="7" t="s">
        <v>405</v>
      </c>
      <c r="H10" s="7" t="s">
        <v>143</v>
      </c>
      <c r="I10" s="7" t="s">
        <v>23</v>
      </c>
      <c r="J10" s="10" t="s">
        <v>130</v>
      </c>
      <c r="K10" s="23" t="s">
        <v>14</v>
      </c>
      <c r="N10" s="7" t="s">
        <v>23</v>
      </c>
      <c r="O10" s="7"/>
    </row>
    <row r="11" spans="1:15" x14ac:dyDescent="0.2">
      <c r="A11" s="9" t="s">
        <v>296</v>
      </c>
      <c r="B11" s="9" t="s">
        <v>166</v>
      </c>
      <c r="C11" s="9" t="s">
        <v>1419</v>
      </c>
      <c r="D11" s="37"/>
      <c r="E11" s="32">
        <v>2</v>
      </c>
      <c r="F11" s="32">
        <v>4</v>
      </c>
      <c r="G11" s="9" t="s">
        <v>824</v>
      </c>
      <c r="H11" s="9" t="s">
        <v>143</v>
      </c>
      <c r="I11" s="9" t="s">
        <v>23</v>
      </c>
      <c r="J11" s="38" t="s">
        <v>234</v>
      </c>
      <c r="K11" s="45" t="s">
        <v>1803</v>
      </c>
      <c r="L11" s="32"/>
      <c r="M11" s="32"/>
      <c r="N11" s="9" t="s">
        <v>23</v>
      </c>
      <c r="O11" s="37"/>
    </row>
    <row r="12" spans="1:15" x14ac:dyDescent="0.2">
      <c r="A12" s="9" t="s">
        <v>1107</v>
      </c>
      <c r="B12" s="9" t="s">
        <v>166</v>
      </c>
      <c r="C12" s="9" t="s">
        <v>1419</v>
      </c>
      <c r="D12" s="7"/>
      <c r="E12" s="7">
        <v>5</v>
      </c>
      <c r="F12" s="7">
        <v>4</v>
      </c>
      <c r="G12" s="7" t="s">
        <v>824</v>
      </c>
      <c r="H12" s="7" t="s">
        <v>143</v>
      </c>
      <c r="I12" s="7" t="s">
        <v>23</v>
      </c>
      <c r="J12" s="10" t="s">
        <v>1144</v>
      </c>
      <c r="K12" s="52" t="s">
        <v>14</v>
      </c>
    </row>
    <row r="13" spans="1:15" x14ac:dyDescent="0.2">
      <c r="A13" s="9" t="s">
        <v>1515</v>
      </c>
      <c r="B13" s="9" t="s">
        <v>166</v>
      </c>
      <c r="C13" s="9" t="s">
        <v>1419</v>
      </c>
      <c r="D13" s="32"/>
      <c r="E13" s="32">
        <v>6</v>
      </c>
      <c r="F13" s="32">
        <v>4</v>
      </c>
      <c r="G13" s="32" t="s">
        <v>822</v>
      </c>
      <c r="H13" s="32" t="s">
        <v>148</v>
      </c>
      <c r="I13" s="32" t="s">
        <v>23</v>
      </c>
      <c r="J13" s="38" t="s">
        <v>129</v>
      </c>
      <c r="K13" s="54" t="s">
        <v>14</v>
      </c>
      <c r="L13" s="32"/>
      <c r="M13" s="32"/>
      <c r="N13" s="37"/>
      <c r="O13" s="37"/>
    </row>
    <row r="14" spans="1:15" x14ac:dyDescent="0.2">
      <c r="A14" s="9" t="s">
        <v>657</v>
      </c>
      <c r="B14" s="9" t="s">
        <v>166</v>
      </c>
      <c r="C14" s="9" t="s">
        <v>1419</v>
      </c>
      <c r="D14" s="7"/>
      <c r="E14" s="7">
        <v>7</v>
      </c>
      <c r="F14" s="7">
        <v>4</v>
      </c>
      <c r="G14" s="7" t="s">
        <v>822</v>
      </c>
      <c r="H14" s="7" t="s">
        <v>148</v>
      </c>
      <c r="I14" s="7" t="s">
        <v>23</v>
      </c>
      <c r="J14" s="10" t="s">
        <v>688</v>
      </c>
      <c r="K14" s="52" t="s">
        <v>14</v>
      </c>
      <c r="N14" s="9" t="s">
        <v>23</v>
      </c>
    </row>
    <row r="15" spans="1:15" x14ac:dyDescent="0.2">
      <c r="A15" s="9" t="s">
        <v>1263</v>
      </c>
      <c r="B15" s="9" t="s">
        <v>166</v>
      </c>
      <c r="C15" s="9" t="s">
        <v>1419</v>
      </c>
      <c r="D15" s="7"/>
      <c r="E15" s="7">
        <v>8</v>
      </c>
      <c r="F15" s="7">
        <v>4</v>
      </c>
      <c r="G15" s="7" t="s">
        <v>824</v>
      </c>
      <c r="H15" s="7" t="s">
        <v>148</v>
      </c>
      <c r="I15" s="7" t="s">
        <v>23</v>
      </c>
      <c r="J15" s="10" t="s">
        <v>1282</v>
      </c>
      <c r="K15" s="52" t="s">
        <v>14</v>
      </c>
    </row>
    <row r="16" spans="1:15" x14ac:dyDescent="0.2">
      <c r="A16" s="9" t="s">
        <v>373</v>
      </c>
      <c r="B16" s="9" t="s">
        <v>166</v>
      </c>
      <c r="C16" s="9" t="s">
        <v>1419</v>
      </c>
      <c r="E16" s="7">
        <v>2</v>
      </c>
      <c r="F16" s="7">
        <v>5</v>
      </c>
      <c r="G16" s="9" t="s">
        <v>824</v>
      </c>
      <c r="H16" s="9" t="s">
        <v>148</v>
      </c>
      <c r="I16" s="9" t="s">
        <v>23</v>
      </c>
      <c r="J16" s="10" t="s">
        <v>138</v>
      </c>
      <c r="K16" s="45" t="s">
        <v>1803</v>
      </c>
      <c r="N16" s="9" t="s">
        <v>23</v>
      </c>
    </row>
    <row r="17" spans="1:15" x14ac:dyDescent="0.2">
      <c r="A17" s="9" t="s">
        <v>1517</v>
      </c>
      <c r="B17" s="9" t="s">
        <v>166</v>
      </c>
      <c r="C17" s="9" t="s">
        <v>1419</v>
      </c>
      <c r="D17" s="7"/>
      <c r="E17" s="7">
        <v>3</v>
      </c>
      <c r="F17" s="7">
        <v>5</v>
      </c>
      <c r="G17" s="7" t="s">
        <v>824</v>
      </c>
      <c r="H17" s="7" t="s">
        <v>143</v>
      </c>
      <c r="I17" s="7" t="s">
        <v>23</v>
      </c>
      <c r="J17" s="10" t="s">
        <v>1531</v>
      </c>
      <c r="K17" s="54" t="s">
        <v>1805</v>
      </c>
    </row>
    <row r="18" spans="1:15" x14ac:dyDescent="0.2">
      <c r="A18" s="9" t="s">
        <v>1583</v>
      </c>
      <c r="B18" s="9" t="s">
        <v>166</v>
      </c>
      <c r="C18" s="9" t="s">
        <v>1419</v>
      </c>
      <c r="D18" s="7"/>
      <c r="E18" s="7">
        <v>3</v>
      </c>
      <c r="F18" s="7">
        <v>5</v>
      </c>
      <c r="G18" s="7" t="s">
        <v>824</v>
      </c>
      <c r="H18" s="7" t="s">
        <v>143</v>
      </c>
      <c r="I18" s="7" t="s">
        <v>23</v>
      </c>
      <c r="J18" s="10" t="s">
        <v>1552</v>
      </c>
      <c r="K18" s="54" t="s">
        <v>1803</v>
      </c>
    </row>
    <row r="19" spans="1:15" x14ac:dyDescent="0.2">
      <c r="A19" s="7" t="s">
        <v>97</v>
      </c>
      <c r="B19" s="9" t="s">
        <v>166</v>
      </c>
      <c r="C19" s="9" t="s">
        <v>1419</v>
      </c>
      <c r="D19" s="7"/>
      <c r="E19" s="7">
        <v>4</v>
      </c>
      <c r="F19" s="7">
        <v>5</v>
      </c>
      <c r="G19" s="7" t="s">
        <v>822</v>
      </c>
      <c r="H19" s="7" t="s">
        <v>148</v>
      </c>
      <c r="I19" s="7" t="s">
        <v>23</v>
      </c>
      <c r="J19" s="10" t="s">
        <v>115</v>
      </c>
      <c r="K19" s="23" t="s">
        <v>1803</v>
      </c>
      <c r="N19" s="7" t="s">
        <v>23</v>
      </c>
      <c r="O19" s="7"/>
    </row>
    <row r="20" spans="1:15" x14ac:dyDescent="0.2">
      <c r="A20" s="9" t="s">
        <v>223</v>
      </c>
      <c r="B20" s="9" t="s">
        <v>166</v>
      </c>
      <c r="C20" s="9" t="s">
        <v>1419</v>
      </c>
      <c r="E20" s="9">
        <v>4</v>
      </c>
      <c r="F20" s="9">
        <v>5</v>
      </c>
      <c r="G20" s="9" t="s">
        <v>459</v>
      </c>
      <c r="H20" s="9" t="s">
        <v>148</v>
      </c>
      <c r="I20" s="9" t="s">
        <v>23</v>
      </c>
      <c r="J20" s="11" t="s">
        <v>234</v>
      </c>
      <c r="K20" s="45" t="s">
        <v>14</v>
      </c>
      <c r="N20" s="9" t="s">
        <v>23</v>
      </c>
    </row>
    <row r="21" spans="1:15" x14ac:dyDescent="0.2">
      <c r="A21" s="9" t="s">
        <v>366</v>
      </c>
      <c r="B21" s="9" t="s">
        <v>166</v>
      </c>
      <c r="C21" s="9" t="s">
        <v>1419</v>
      </c>
      <c r="E21" s="7">
        <v>4</v>
      </c>
      <c r="F21" s="7">
        <v>5</v>
      </c>
      <c r="G21" s="9" t="s">
        <v>405</v>
      </c>
      <c r="H21" s="9" t="s">
        <v>148</v>
      </c>
      <c r="I21" s="9" t="s">
        <v>23</v>
      </c>
      <c r="J21" s="10" t="s">
        <v>138</v>
      </c>
      <c r="K21" s="45" t="s">
        <v>14</v>
      </c>
      <c r="L21" s="32"/>
      <c r="N21" s="9" t="s">
        <v>23</v>
      </c>
    </row>
    <row r="22" spans="1:15" x14ac:dyDescent="0.2">
      <c r="A22" s="9" t="s">
        <v>445</v>
      </c>
      <c r="B22" s="9" t="s">
        <v>166</v>
      </c>
      <c r="C22" s="9" t="s">
        <v>1419</v>
      </c>
      <c r="E22" s="7">
        <v>4</v>
      </c>
      <c r="F22" s="7">
        <v>5</v>
      </c>
      <c r="G22" s="9" t="s">
        <v>824</v>
      </c>
      <c r="H22" s="9" t="s">
        <v>148</v>
      </c>
      <c r="I22" s="9" t="s">
        <v>23</v>
      </c>
      <c r="J22" s="10" t="s">
        <v>478</v>
      </c>
      <c r="K22" s="52" t="s">
        <v>14</v>
      </c>
      <c r="N22" s="9" t="s">
        <v>23</v>
      </c>
    </row>
    <row r="23" spans="1:15" x14ac:dyDescent="0.2">
      <c r="A23" s="9" t="s">
        <v>1346</v>
      </c>
      <c r="B23" s="9" t="s">
        <v>166</v>
      </c>
      <c r="C23" s="9" t="s">
        <v>1419</v>
      </c>
      <c r="D23" s="7"/>
      <c r="E23" s="7">
        <v>4</v>
      </c>
      <c r="F23" s="7">
        <v>5</v>
      </c>
      <c r="G23" s="7" t="s">
        <v>822</v>
      </c>
      <c r="H23" s="7" t="s">
        <v>143</v>
      </c>
      <c r="I23" s="7" t="s">
        <v>23</v>
      </c>
      <c r="J23" s="10" t="s">
        <v>1205</v>
      </c>
      <c r="K23" s="52" t="s">
        <v>1803</v>
      </c>
    </row>
    <row r="24" spans="1:15" x14ac:dyDescent="0.2">
      <c r="A24" s="9" t="s">
        <v>1566</v>
      </c>
      <c r="B24" s="9" t="s">
        <v>166</v>
      </c>
      <c r="C24" s="9" t="s">
        <v>1419</v>
      </c>
      <c r="D24" s="32"/>
      <c r="E24" s="32">
        <v>4</v>
      </c>
      <c r="F24" s="32">
        <v>5</v>
      </c>
      <c r="G24" s="32" t="s">
        <v>824</v>
      </c>
      <c r="H24" s="32" t="s">
        <v>143</v>
      </c>
      <c r="I24" s="32" t="s">
        <v>23</v>
      </c>
      <c r="J24" s="38" t="s">
        <v>1531</v>
      </c>
      <c r="K24" s="54" t="s">
        <v>14</v>
      </c>
      <c r="L24" s="32"/>
      <c r="M24" s="32"/>
      <c r="N24" s="37"/>
      <c r="O24" s="37"/>
    </row>
    <row r="25" spans="1:15" x14ac:dyDescent="0.2">
      <c r="A25" s="9" t="s">
        <v>1586</v>
      </c>
      <c r="B25" s="9" t="s">
        <v>166</v>
      </c>
      <c r="C25" s="9" t="s">
        <v>1419</v>
      </c>
      <c r="D25" s="7"/>
      <c r="E25" s="7">
        <v>4</v>
      </c>
      <c r="F25" s="7">
        <v>5</v>
      </c>
      <c r="G25" s="7" t="s">
        <v>405</v>
      </c>
      <c r="H25" s="7" t="s">
        <v>143</v>
      </c>
      <c r="I25" s="7" t="s">
        <v>23</v>
      </c>
      <c r="J25" s="10" t="s">
        <v>1552</v>
      </c>
      <c r="K25" s="54" t="s">
        <v>14</v>
      </c>
    </row>
    <row r="26" spans="1:15" x14ac:dyDescent="0.2">
      <c r="A26" s="9" t="s">
        <v>1736</v>
      </c>
      <c r="B26" s="9" t="s">
        <v>166</v>
      </c>
      <c r="C26" s="9" t="s">
        <v>1419</v>
      </c>
      <c r="D26" s="7"/>
      <c r="E26" s="7">
        <v>4</v>
      </c>
      <c r="F26" s="7">
        <v>5</v>
      </c>
      <c r="G26" s="7" t="s">
        <v>469</v>
      </c>
      <c r="H26" s="7" t="s">
        <v>148</v>
      </c>
      <c r="I26" s="7" t="s">
        <v>23</v>
      </c>
      <c r="J26" s="10" t="s">
        <v>1790</v>
      </c>
      <c r="K26" s="54" t="s">
        <v>1803</v>
      </c>
      <c r="N26" s="7" t="s">
        <v>1791</v>
      </c>
    </row>
    <row r="27" spans="1:15" x14ac:dyDescent="0.2">
      <c r="A27" s="9" t="s">
        <v>347</v>
      </c>
      <c r="B27" s="9" t="s">
        <v>166</v>
      </c>
      <c r="C27" s="9" t="s">
        <v>1419</v>
      </c>
      <c r="E27" s="7">
        <v>5</v>
      </c>
      <c r="F27" s="7">
        <v>5</v>
      </c>
      <c r="G27" s="9" t="s">
        <v>822</v>
      </c>
      <c r="H27" s="9" t="s">
        <v>148</v>
      </c>
      <c r="I27" s="9" t="s">
        <v>23</v>
      </c>
      <c r="J27" s="11" t="s">
        <v>234</v>
      </c>
      <c r="K27" s="45" t="s">
        <v>1803</v>
      </c>
      <c r="N27" s="9" t="s">
        <v>23</v>
      </c>
    </row>
    <row r="28" spans="1:15" x14ac:dyDescent="0.2">
      <c r="A28" s="9" t="s">
        <v>363</v>
      </c>
      <c r="B28" s="9" t="s">
        <v>166</v>
      </c>
      <c r="C28" s="9" t="s">
        <v>1419</v>
      </c>
      <c r="D28" s="37"/>
      <c r="E28" s="32">
        <v>5</v>
      </c>
      <c r="F28" s="32">
        <v>5</v>
      </c>
      <c r="G28" s="9" t="s">
        <v>459</v>
      </c>
      <c r="H28" s="9" t="s">
        <v>148</v>
      </c>
      <c r="I28" s="9" t="s">
        <v>23</v>
      </c>
      <c r="J28" s="38" t="s">
        <v>234</v>
      </c>
      <c r="K28" s="45" t="s">
        <v>1803</v>
      </c>
      <c r="L28" s="53"/>
      <c r="M28" s="7" t="s">
        <v>1865</v>
      </c>
      <c r="N28" s="9" t="s">
        <v>23</v>
      </c>
    </row>
    <row r="29" spans="1:15" x14ac:dyDescent="0.2">
      <c r="A29" s="9" t="s">
        <v>1103</v>
      </c>
      <c r="B29" s="9" t="s">
        <v>166</v>
      </c>
      <c r="C29" s="9" t="s">
        <v>1419</v>
      </c>
      <c r="D29" s="7"/>
      <c r="E29" s="7">
        <v>5</v>
      </c>
      <c r="F29" s="7">
        <v>5</v>
      </c>
      <c r="G29" s="7" t="s">
        <v>405</v>
      </c>
      <c r="H29" s="7" t="s">
        <v>143</v>
      </c>
      <c r="I29" s="7" t="s">
        <v>23</v>
      </c>
      <c r="K29" s="52" t="s">
        <v>1803</v>
      </c>
    </row>
    <row r="30" spans="1:15" x14ac:dyDescent="0.2">
      <c r="A30" s="17" t="s">
        <v>1617</v>
      </c>
      <c r="B30" s="9" t="s">
        <v>166</v>
      </c>
      <c r="C30" s="9" t="s">
        <v>1419</v>
      </c>
      <c r="D30" s="7"/>
      <c r="E30" s="7">
        <v>5</v>
      </c>
      <c r="F30" s="7">
        <v>5</v>
      </c>
      <c r="G30" s="7" t="s">
        <v>822</v>
      </c>
      <c r="H30" s="7" t="s">
        <v>143</v>
      </c>
      <c r="I30" s="7" t="s">
        <v>23</v>
      </c>
      <c r="J30" s="10" t="s">
        <v>1552</v>
      </c>
      <c r="K30" s="54" t="s">
        <v>1803</v>
      </c>
    </row>
    <row r="31" spans="1:15" x14ac:dyDescent="0.2">
      <c r="A31" s="9" t="s">
        <v>1630</v>
      </c>
      <c r="B31" s="9" t="s">
        <v>166</v>
      </c>
      <c r="C31" s="9" t="s">
        <v>1419</v>
      </c>
      <c r="D31" s="7"/>
      <c r="E31" s="7">
        <v>6</v>
      </c>
      <c r="F31" s="7">
        <v>5</v>
      </c>
      <c r="G31" s="7" t="s">
        <v>459</v>
      </c>
      <c r="H31" s="7" t="s">
        <v>143</v>
      </c>
      <c r="I31" s="7" t="s">
        <v>23</v>
      </c>
      <c r="J31" s="10" t="s">
        <v>1655</v>
      </c>
      <c r="K31" s="54" t="s">
        <v>1805</v>
      </c>
      <c r="L31" s="7" t="s">
        <v>333</v>
      </c>
    </row>
    <row r="32" spans="1:15" x14ac:dyDescent="0.2">
      <c r="A32" s="9" t="s">
        <v>1183</v>
      </c>
      <c r="B32" s="9" t="s">
        <v>166</v>
      </c>
      <c r="C32" s="9" t="s">
        <v>1419</v>
      </c>
      <c r="D32" s="7"/>
      <c r="E32" s="7">
        <v>6</v>
      </c>
      <c r="F32" s="7">
        <v>5</v>
      </c>
      <c r="G32" s="7" t="s">
        <v>822</v>
      </c>
      <c r="H32" s="7" t="s">
        <v>143</v>
      </c>
      <c r="I32" s="7" t="s">
        <v>23</v>
      </c>
      <c r="K32" s="52" t="s">
        <v>1805</v>
      </c>
    </row>
    <row r="33" spans="1:15" x14ac:dyDescent="0.2">
      <c r="A33" s="9" t="s">
        <v>1392</v>
      </c>
      <c r="B33" s="9" t="s">
        <v>166</v>
      </c>
      <c r="C33" s="9" t="s">
        <v>1419</v>
      </c>
      <c r="D33" s="7"/>
      <c r="E33" s="7">
        <v>6</v>
      </c>
      <c r="F33" s="7">
        <v>5</v>
      </c>
      <c r="G33" s="7" t="s">
        <v>824</v>
      </c>
      <c r="H33" s="7" t="s">
        <v>148</v>
      </c>
      <c r="I33" s="7" t="s">
        <v>23</v>
      </c>
      <c r="J33" s="10" t="s">
        <v>1415</v>
      </c>
      <c r="K33" s="52" t="s">
        <v>14</v>
      </c>
    </row>
    <row r="34" spans="1:15" x14ac:dyDescent="0.2">
      <c r="A34" s="9" t="s">
        <v>670</v>
      </c>
      <c r="B34" s="9" t="s">
        <v>166</v>
      </c>
      <c r="C34" s="9" t="s">
        <v>1419</v>
      </c>
      <c r="D34" s="7"/>
      <c r="E34" s="7">
        <v>7</v>
      </c>
      <c r="F34" s="7">
        <v>5</v>
      </c>
      <c r="G34" s="7" t="s">
        <v>469</v>
      </c>
      <c r="H34" s="7" t="s">
        <v>148</v>
      </c>
      <c r="I34" s="7" t="s">
        <v>23</v>
      </c>
      <c r="J34" s="10" t="s">
        <v>688</v>
      </c>
      <c r="K34" s="52" t="s">
        <v>14</v>
      </c>
      <c r="N34" s="9" t="s">
        <v>23</v>
      </c>
    </row>
    <row r="35" spans="1:15" x14ac:dyDescent="0.2">
      <c r="A35" s="9" t="s">
        <v>1692</v>
      </c>
      <c r="B35" s="9" t="s">
        <v>166</v>
      </c>
      <c r="C35" s="9" t="s">
        <v>1419</v>
      </c>
      <c r="D35" s="7"/>
      <c r="E35" s="7">
        <v>8</v>
      </c>
      <c r="F35" s="7">
        <v>5</v>
      </c>
      <c r="G35" s="7" t="s">
        <v>459</v>
      </c>
      <c r="H35" s="7" t="s">
        <v>143</v>
      </c>
      <c r="I35" s="7" t="s">
        <v>23</v>
      </c>
      <c r="J35" s="10" t="s">
        <v>1381</v>
      </c>
      <c r="K35" s="54" t="s">
        <v>1803</v>
      </c>
    </row>
    <row r="36" spans="1:15" x14ac:dyDescent="0.2">
      <c r="A36" s="9" t="s">
        <v>1342</v>
      </c>
      <c r="B36" s="9" t="s">
        <v>166</v>
      </c>
      <c r="C36" s="9" t="s">
        <v>1419</v>
      </c>
      <c r="D36" s="7"/>
      <c r="E36" s="7">
        <v>9</v>
      </c>
      <c r="F36" s="7">
        <v>5</v>
      </c>
      <c r="G36" s="7" t="s">
        <v>824</v>
      </c>
      <c r="H36" s="7" t="s">
        <v>148</v>
      </c>
      <c r="I36" s="7" t="s">
        <v>23</v>
      </c>
      <c r="J36" s="10" t="s">
        <v>1367</v>
      </c>
      <c r="K36" s="52" t="s">
        <v>14</v>
      </c>
    </row>
    <row r="37" spans="1:15" x14ac:dyDescent="0.2">
      <c r="A37" s="9" t="s">
        <v>1006</v>
      </c>
      <c r="B37" s="9" t="s">
        <v>166</v>
      </c>
      <c r="C37" s="9" t="s">
        <v>1419</v>
      </c>
      <c r="D37" s="32"/>
      <c r="E37" s="32">
        <v>10</v>
      </c>
      <c r="F37" s="32">
        <v>5</v>
      </c>
      <c r="G37" s="32" t="s">
        <v>459</v>
      </c>
      <c r="H37" s="32" t="s">
        <v>143</v>
      </c>
      <c r="I37" s="32" t="s">
        <v>23</v>
      </c>
      <c r="J37" s="38" t="s">
        <v>100</v>
      </c>
      <c r="K37" s="52" t="s">
        <v>1804</v>
      </c>
      <c r="L37" s="32" t="s">
        <v>333</v>
      </c>
      <c r="M37" s="32"/>
      <c r="O37" s="37"/>
    </row>
    <row r="38" spans="1:15" x14ac:dyDescent="0.2">
      <c r="A38" s="9" t="s">
        <v>662</v>
      </c>
      <c r="B38" s="9" t="s">
        <v>166</v>
      </c>
      <c r="C38" s="9" t="s">
        <v>1419</v>
      </c>
      <c r="D38" s="32"/>
      <c r="E38" s="32">
        <v>10</v>
      </c>
      <c r="F38" s="32">
        <v>5</v>
      </c>
      <c r="G38" s="32" t="s">
        <v>824</v>
      </c>
      <c r="H38" s="32" t="s">
        <v>143</v>
      </c>
      <c r="I38" s="32" t="s">
        <v>23</v>
      </c>
      <c r="J38" s="38" t="s">
        <v>689</v>
      </c>
      <c r="K38" s="52" t="s">
        <v>1803</v>
      </c>
      <c r="L38" s="32"/>
      <c r="M38" s="32"/>
      <c r="N38" s="9" t="s">
        <v>23</v>
      </c>
      <c r="O38" s="37"/>
    </row>
    <row r="39" spans="1:15" x14ac:dyDescent="0.2">
      <c r="A39" s="32" t="s">
        <v>787</v>
      </c>
      <c r="B39" s="9" t="s">
        <v>166</v>
      </c>
      <c r="C39" s="9" t="s">
        <v>1419</v>
      </c>
      <c r="D39" s="32"/>
      <c r="E39" s="32">
        <v>3</v>
      </c>
      <c r="F39" s="32">
        <v>6</v>
      </c>
      <c r="G39" s="32" t="s">
        <v>822</v>
      </c>
      <c r="H39" s="32" t="s">
        <v>148</v>
      </c>
      <c r="I39" s="32" t="s">
        <v>23</v>
      </c>
      <c r="J39" s="38" t="s">
        <v>586</v>
      </c>
      <c r="K39" s="52" t="s">
        <v>1803</v>
      </c>
      <c r="L39" s="32" t="s">
        <v>333</v>
      </c>
      <c r="M39" s="32"/>
      <c r="N39" s="37"/>
    </row>
    <row r="40" spans="1:15" x14ac:dyDescent="0.2">
      <c r="A40" s="9" t="s">
        <v>294</v>
      </c>
      <c r="B40" s="9" t="s">
        <v>166</v>
      </c>
      <c r="C40" s="9" t="s">
        <v>1419</v>
      </c>
      <c r="E40" s="7">
        <v>3</v>
      </c>
      <c r="F40" s="7">
        <v>6</v>
      </c>
      <c r="G40" s="9" t="s">
        <v>469</v>
      </c>
      <c r="H40" s="9" t="s">
        <v>148</v>
      </c>
      <c r="I40" s="9" t="s">
        <v>23</v>
      </c>
      <c r="J40" s="11" t="s">
        <v>138</v>
      </c>
      <c r="K40" s="45" t="s">
        <v>14</v>
      </c>
      <c r="N40" s="9" t="s">
        <v>23</v>
      </c>
    </row>
    <row r="41" spans="1:15" x14ac:dyDescent="0.2">
      <c r="A41" s="9" t="s">
        <v>1542</v>
      </c>
      <c r="B41" s="9" t="s">
        <v>166</v>
      </c>
      <c r="C41" s="9" t="s">
        <v>1419</v>
      </c>
      <c r="D41" s="7"/>
      <c r="E41" s="7">
        <v>3</v>
      </c>
      <c r="F41" s="7">
        <v>6</v>
      </c>
      <c r="G41" s="7" t="s">
        <v>824</v>
      </c>
      <c r="H41" s="7" t="s">
        <v>148</v>
      </c>
      <c r="I41" s="7" t="s">
        <v>23</v>
      </c>
      <c r="J41" s="10" t="s">
        <v>1552</v>
      </c>
      <c r="K41" s="54" t="s">
        <v>1803</v>
      </c>
    </row>
    <row r="42" spans="1:15" x14ac:dyDescent="0.2">
      <c r="A42" s="9" t="s">
        <v>214</v>
      </c>
      <c r="B42" s="9" t="s">
        <v>166</v>
      </c>
      <c r="C42" s="9" t="s">
        <v>1419</v>
      </c>
      <c r="E42" s="9">
        <v>5</v>
      </c>
      <c r="F42" s="9">
        <v>6</v>
      </c>
      <c r="G42" s="9" t="s">
        <v>822</v>
      </c>
      <c r="H42" s="9" t="s">
        <v>143</v>
      </c>
      <c r="I42" s="9" t="s">
        <v>23</v>
      </c>
      <c r="J42" s="11" t="s">
        <v>234</v>
      </c>
      <c r="K42" s="45" t="s">
        <v>14</v>
      </c>
      <c r="N42" s="9" t="s">
        <v>23</v>
      </c>
    </row>
    <row r="43" spans="1:15" x14ac:dyDescent="0.2">
      <c r="A43" s="9" t="s">
        <v>958</v>
      </c>
      <c r="B43" s="9" t="s">
        <v>166</v>
      </c>
      <c r="C43" s="9" t="s">
        <v>1419</v>
      </c>
      <c r="D43" s="32"/>
      <c r="E43" s="32">
        <v>5</v>
      </c>
      <c r="F43" s="32">
        <v>6</v>
      </c>
      <c r="G43" s="32" t="s">
        <v>459</v>
      </c>
      <c r="H43" s="32" t="s">
        <v>143</v>
      </c>
      <c r="I43" s="32" t="s">
        <v>23</v>
      </c>
      <c r="J43" s="38" t="s">
        <v>987</v>
      </c>
      <c r="K43" s="52" t="s">
        <v>14</v>
      </c>
      <c r="L43" s="32"/>
      <c r="M43" s="32"/>
      <c r="N43" s="37"/>
      <c r="O43" s="37"/>
    </row>
    <row r="44" spans="1:15" x14ac:dyDescent="0.2">
      <c r="A44" s="9" t="s">
        <v>1190</v>
      </c>
      <c r="B44" s="9" t="s">
        <v>166</v>
      </c>
      <c r="C44" s="9" t="s">
        <v>1419</v>
      </c>
      <c r="D44" s="32"/>
      <c r="E44" s="32">
        <v>5</v>
      </c>
      <c r="F44" s="32">
        <v>6</v>
      </c>
      <c r="G44" s="32" t="s">
        <v>405</v>
      </c>
      <c r="H44" s="32" t="s">
        <v>143</v>
      </c>
      <c r="I44" s="32" t="s">
        <v>23</v>
      </c>
      <c r="J44" s="38" t="s">
        <v>1221</v>
      </c>
      <c r="K44" s="52" t="s">
        <v>1803</v>
      </c>
      <c r="L44" s="32"/>
      <c r="M44" s="32"/>
      <c r="N44" s="37"/>
      <c r="O44" s="37"/>
    </row>
    <row r="45" spans="1:15" x14ac:dyDescent="0.2">
      <c r="A45" s="9" t="s">
        <v>1729</v>
      </c>
      <c r="B45" s="9" t="s">
        <v>166</v>
      </c>
      <c r="C45" s="9" t="s">
        <v>1419</v>
      </c>
      <c r="D45" s="7"/>
      <c r="E45" s="7">
        <v>5</v>
      </c>
      <c r="F45" s="7">
        <v>6</v>
      </c>
      <c r="G45" s="7" t="s">
        <v>824</v>
      </c>
      <c r="H45" s="7" t="s">
        <v>143</v>
      </c>
      <c r="I45" s="7" t="s">
        <v>23</v>
      </c>
      <c r="J45" s="10" t="s">
        <v>1205</v>
      </c>
      <c r="K45" s="54" t="s">
        <v>1803</v>
      </c>
    </row>
    <row r="46" spans="1:15" x14ac:dyDescent="0.2">
      <c r="A46" s="9" t="s">
        <v>361</v>
      </c>
      <c r="B46" s="9" t="s">
        <v>166</v>
      </c>
      <c r="C46" s="9" t="s">
        <v>1419</v>
      </c>
      <c r="E46" s="7">
        <v>6</v>
      </c>
      <c r="F46" s="7">
        <v>6</v>
      </c>
      <c r="G46" s="9" t="s">
        <v>469</v>
      </c>
      <c r="H46" s="9" t="s">
        <v>143</v>
      </c>
      <c r="I46" s="9" t="s">
        <v>23</v>
      </c>
      <c r="J46" s="10" t="s">
        <v>395</v>
      </c>
      <c r="K46" s="45" t="s">
        <v>1805</v>
      </c>
      <c r="M46" s="7" t="s">
        <v>1845</v>
      </c>
      <c r="N46" s="9" t="s">
        <v>23</v>
      </c>
    </row>
    <row r="47" spans="1:15" x14ac:dyDescent="0.2">
      <c r="A47" s="9" t="s">
        <v>1172</v>
      </c>
      <c r="B47" s="9" t="s">
        <v>166</v>
      </c>
      <c r="C47" s="9" t="s">
        <v>1419</v>
      </c>
      <c r="D47" s="7"/>
      <c r="E47" s="7">
        <v>6</v>
      </c>
      <c r="F47" s="7">
        <v>6</v>
      </c>
      <c r="G47" s="7" t="s">
        <v>824</v>
      </c>
      <c r="H47" s="7" t="s">
        <v>148</v>
      </c>
      <c r="I47" s="7" t="s">
        <v>23</v>
      </c>
      <c r="J47" s="10" t="s">
        <v>1210</v>
      </c>
      <c r="K47" s="52" t="s">
        <v>1803</v>
      </c>
    </row>
    <row r="48" spans="1:15" x14ac:dyDescent="0.2">
      <c r="A48" s="9" t="s">
        <v>1509</v>
      </c>
      <c r="B48" s="9" t="s">
        <v>166</v>
      </c>
      <c r="C48" s="9" t="s">
        <v>1419</v>
      </c>
      <c r="D48" s="7"/>
      <c r="E48" s="7">
        <v>6</v>
      </c>
      <c r="F48" s="7">
        <v>6</v>
      </c>
      <c r="G48" s="7" t="s">
        <v>822</v>
      </c>
      <c r="H48" s="7" t="s">
        <v>143</v>
      </c>
      <c r="I48" s="7" t="s">
        <v>23</v>
      </c>
      <c r="J48" s="10" t="s">
        <v>1205</v>
      </c>
      <c r="K48" s="54" t="s">
        <v>1803</v>
      </c>
    </row>
    <row r="49" spans="1:15" x14ac:dyDescent="0.2">
      <c r="A49" s="9" t="s">
        <v>561</v>
      </c>
      <c r="B49" s="9" t="s">
        <v>166</v>
      </c>
      <c r="C49" s="9" t="s">
        <v>1419</v>
      </c>
      <c r="E49" s="7">
        <v>9</v>
      </c>
      <c r="F49" s="7">
        <v>6</v>
      </c>
      <c r="G49" s="9" t="s">
        <v>822</v>
      </c>
      <c r="H49" s="9" t="s">
        <v>143</v>
      </c>
      <c r="I49" s="9" t="s">
        <v>23</v>
      </c>
      <c r="J49" s="10" t="s">
        <v>586</v>
      </c>
      <c r="K49" s="52" t="s">
        <v>1803</v>
      </c>
      <c r="N49" s="9" t="s">
        <v>23</v>
      </c>
    </row>
    <row r="50" spans="1:15" x14ac:dyDescent="0.2">
      <c r="A50" s="9" t="s">
        <v>1689</v>
      </c>
      <c r="B50" s="9" t="s">
        <v>166</v>
      </c>
      <c r="C50" s="9" t="s">
        <v>1419</v>
      </c>
      <c r="D50" s="7"/>
      <c r="E50" s="7">
        <v>9</v>
      </c>
      <c r="F50" s="7">
        <v>6</v>
      </c>
      <c r="G50" s="7" t="s">
        <v>469</v>
      </c>
      <c r="H50" s="7" t="s">
        <v>148</v>
      </c>
      <c r="I50" s="7" t="s">
        <v>23</v>
      </c>
      <c r="J50" s="10" t="s">
        <v>1552</v>
      </c>
      <c r="K50" s="54" t="s">
        <v>14</v>
      </c>
    </row>
    <row r="51" spans="1:15" x14ac:dyDescent="0.2">
      <c r="A51" s="9" t="s">
        <v>339</v>
      </c>
      <c r="B51" s="9" t="s">
        <v>166</v>
      </c>
      <c r="C51" s="9" t="s">
        <v>1419</v>
      </c>
      <c r="E51" s="7">
        <v>11</v>
      </c>
      <c r="F51" s="7">
        <v>6</v>
      </c>
      <c r="G51" s="9" t="s">
        <v>822</v>
      </c>
      <c r="H51" s="9" t="s">
        <v>148</v>
      </c>
      <c r="I51" s="9" t="s">
        <v>23</v>
      </c>
      <c r="J51" s="11" t="s">
        <v>380</v>
      </c>
      <c r="K51" s="45" t="s">
        <v>14</v>
      </c>
      <c r="N51" s="9" t="s">
        <v>23</v>
      </c>
    </row>
    <row r="52" spans="1:15" x14ac:dyDescent="0.2">
      <c r="A52" s="9" t="s">
        <v>293</v>
      </c>
      <c r="B52" s="9" t="s">
        <v>166</v>
      </c>
      <c r="C52" s="9" t="s">
        <v>1419</v>
      </c>
      <c r="E52" s="7">
        <v>3</v>
      </c>
      <c r="F52" s="7">
        <v>7</v>
      </c>
      <c r="G52" s="9" t="s">
        <v>469</v>
      </c>
      <c r="H52" s="9" t="s">
        <v>148</v>
      </c>
      <c r="I52" s="9" t="s">
        <v>23</v>
      </c>
      <c r="J52" s="11" t="s">
        <v>130</v>
      </c>
      <c r="K52" s="45" t="s">
        <v>1805</v>
      </c>
      <c r="L52" s="7" t="s">
        <v>333</v>
      </c>
      <c r="N52" s="9" t="s">
        <v>23</v>
      </c>
    </row>
    <row r="53" spans="1:15" x14ac:dyDescent="0.2">
      <c r="A53" s="7" t="s">
        <v>779</v>
      </c>
      <c r="B53" s="9" t="s">
        <v>166</v>
      </c>
      <c r="C53" s="9" t="s">
        <v>1419</v>
      </c>
      <c r="D53" s="7"/>
      <c r="E53" s="7">
        <v>3</v>
      </c>
      <c r="F53" s="7">
        <v>7</v>
      </c>
      <c r="G53" s="7" t="s">
        <v>824</v>
      </c>
      <c r="H53" s="7" t="s">
        <v>143</v>
      </c>
      <c r="I53" s="7" t="s">
        <v>23</v>
      </c>
      <c r="J53" s="10" t="s">
        <v>855</v>
      </c>
      <c r="K53" s="52" t="s">
        <v>1803</v>
      </c>
      <c r="L53" s="32"/>
    </row>
    <row r="54" spans="1:15" x14ac:dyDescent="0.2">
      <c r="A54" s="9" t="s">
        <v>1305</v>
      </c>
      <c r="B54" s="9" t="s">
        <v>166</v>
      </c>
      <c r="C54" s="9" t="s">
        <v>1419</v>
      </c>
      <c r="D54" s="7"/>
      <c r="E54" s="7">
        <v>4</v>
      </c>
      <c r="F54" s="7">
        <v>7</v>
      </c>
      <c r="G54" s="7" t="s">
        <v>824</v>
      </c>
      <c r="H54" s="7" t="s">
        <v>148</v>
      </c>
      <c r="I54" s="7" t="s">
        <v>23</v>
      </c>
      <c r="J54" s="10" t="s">
        <v>312</v>
      </c>
      <c r="K54" s="38" t="s">
        <v>1803</v>
      </c>
    </row>
    <row r="55" spans="1:15" x14ac:dyDescent="0.2">
      <c r="A55" s="9" t="s">
        <v>1351</v>
      </c>
      <c r="B55" s="9" t="s">
        <v>166</v>
      </c>
      <c r="C55" s="9" t="s">
        <v>1419</v>
      </c>
      <c r="D55" s="7"/>
      <c r="E55" s="7">
        <v>4</v>
      </c>
      <c r="F55" s="7">
        <v>7</v>
      </c>
      <c r="G55" s="7" t="s">
        <v>459</v>
      </c>
      <c r="H55" s="7" t="s">
        <v>148</v>
      </c>
      <c r="I55" s="7" t="s">
        <v>23</v>
      </c>
      <c r="J55" s="10" t="s">
        <v>1370</v>
      </c>
      <c r="K55" s="38" t="s">
        <v>1803</v>
      </c>
    </row>
    <row r="56" spans="1:15" x14ac:dyDescent="0.2">
      <c r="A56" s="17" t="s">
        <v>1624</v>
      </c>
      <c r="B56" s="9" t="s">
        <v>166</v>
      </c>
      <c r="C56" s="9" t="s">
        <v>1419</v>
      </c>
      <c r="D56" s="37"/>
      <c r="E56" s="32">
        <v>4</v>
      </c>
      <c r="F56" s="32">
        <v>7</v>
      </c>
      <c r="G56" s="32" t="s">
        <v>824</v>
      </c>
      <c r="H56" s="32" t="s">
        <v>143</v>
      </c>
      <c r="I56" s="32" t="s">
        <v>23</v>
      </c>
      <c r="J56" s="38" t="s">
        <v>1653</v>
      </c>
      <c r="K56" s="11" t="s">
        <v>1805</v>
      </c>
      <c r="L56" s="32"/>
      <c r="M56" s="32"/>
      <c r="O56" s="37"/>
    </row>
    <row r="57" spans="1:15" x14ac:dyDescent="0.2">
      <c r="A57" s="9" t="s">
        <v>1697</v>
      </c>
      <c r="B57" s="9" t="s">
        <v>166</v>
      </c>
      <c r="C57" s="9" t="s">
        <v>1419</v>
      </c>
      <c r="D57" s="32"/>
      <c r="E57" s="32">
        <v>4</v>
      </c>
      <c r="F57" s="32">
        <v>7</v>
      </c>
      <c r="G57" s="32" t="s">
        <v>469</v>
      </c>
      <c r="H57" s="32" t="s">
        <v>143</v>
      </c>
      <c r="I57" s="32" t="s">
        <v>23</v>
      </c>
      <c r="J57" s="38" t="s">
        <v>1655</v>
      </c>
      <c r="K57" s="11" t="s">
        <v>1803</v>
      </c>
      <c r="L57" s="32"/>
      <c r="M57" s="32"/>
      <c r="N57" s="37"/>
      <c r="O57" s="37"/>
    </row>
    <row r="58" spans="1:15" x14ac:dyDescent="0.2">
      <c r="A58" s="9" t="s">
        <v>1714</v>
      </c>
      <c r="B58" s="9" t="s">
        <v>166</v>
      </c>
      <c r="C58" s="9" t="s">
        <v>1419</v>
      </c>
      <c r="D58" s="7"/>
      <c r="E58" s="7">
        <v>4</v>
      </c>
      <c r="F58" s="7">
        <v>7</v>
      </c>
      <c r="G58" s="7" t="s">
        <v>819</v>
      </c>
      <c r="H58" s="7" t="s">
        <v>148</v>
      </c>
      <c r="I58" s="7" t="s">
        <v>23</v>
      </c>
      <c r="J58" s="10" t="s">
        <v>1200</v>
      </c>
      <c r="K58" s="11" t="s">
        <v>14</v>
      </c>
    </row>
    <row r="59" spans="1:15" x14ac:dyDescent="0.2">
      <c r="A59" s="9" t="s">
        <v>358</v>
      </c>
      <c r="B59" s="9" t="s">
        <v>166</v>
      </c>
      <c r="C59" s="9" t="s">
        <v>1419</v>
      </c>
      <c r="E59" s="7">
        <v>5</v>
      </c>
      <c r="F59" s="7">
        <v>7</v>
      </c>
      <c r="G59" s="9" t="s">
        <v>405</v>
      </c>
      <c r="H59" s="9" t="s">
        <v>143</v>
      </c>
      <c r="I59" s="9" t="s">
        <v>23</v>
      </c>
      <c r="J59" s="11" t="s">
        <v>234</v>
      </c>
      <c r="K59" s="24" t="s">
        <v>1803</v>
      </c>
      <c r="L59" s="7" t="s">
        <v>333</v>
      </c>
      <c r="N59" s="9" t="s">
        <v>23</v>
      </c>
    </row>
    <row r="60" spans="1:15" x14ac:dyDescent="0.2">
      <c r="A60" s="9" t="s">
        <v>963</v>
      </c>
      <c r="B60" s="9" t="s">
        <v>166</v>
      </c>
      <c r="C60" s="9" t="s">
        <v>1419</v>
      </c>
      <c r="D60" s="32"/>
      <c r="E60" s="32">
        <v>5</v>
      </c>
      <c r="F60" s="32">
        <v>7</v>
      </c>
      <c r="G60" s="32" t="s">
        <v>824</v>
      </c>
      <c r="H60" s="32" t="s">
        <v>148</v>
      </c>
      <c r="I60" s="32" t="s">
        <v>23</v>
      </c>
      <c r="J60" s="38" t="s">
        <v>989</v>
      </c>
      <c r="K60" s="38" t="s">
        <v>14</v>
      </c>
      <c r="L60" s="32"/>
      <c r="M60" s="32"/>
      <c r="N60" s="37"/>
      <c r="O60" s="37"/>
    </row>
    <row r="61" spans="1:15" x14ac:dyDescent="0.2">
      <c r="A61" s="9" t="s">
        <v>1093</v>
      </c>
      <c r="B61" s="9" t="s">
        <v>166</v>
      </c>
      <c r="C61" s="9" t="s">
        <v>1419</v>
      </c>
      <c r="D61" s="32"/>
      <c r="E61" s="32">
        <v>5</v>
      </c>
      <c r="F61" s="32">
        <v>7</v>
      </c>
      <c r="G61" s="32" t="s">
        <v>822</v>
      </c>
      <c r="H61" s="32" t="s">
        <v>148</v>
      </c>
      <c r="I61" s="32" t="s">
        <v>23</v>
      </c>
      <c r="J61" s="38" t="s">
        <v>1134</v>
      </c>
      <c r="K61" s="38" t="s">
        <v>14</v>
      </c>
      <c r="L61" s="32"/>
      <c r="M61" s="32"/>
      <c r="N61" s="37"/>
      <c r="O61" s="37"/>
    </row>
    <row r="62" spans="1:15" x14ac:dyDescent="0.2">
      <c r="A62" s="9" t="s">
        <v>1544</v>
      </c>
      <c r="B62" s="9" t="s">
        <v>166</v>
      </c>
      <c r="C62" s="9" t="s">
        <v>1419</v>
      </c>
      <c r="D62" s="32"/>
      <c r="E62" s="32">
        <v>5</v>
      </c>
      <c r="F62" s="32">
        <v>7</v>
      </c>
      <c r="G62" s="32" t="s">
        <v>822</v>
      </c>
      <c r="H62" s="32" t="s">
        <v>143</v>
      </c>
      <c r="I62" s="32" t="s">
        <v>23</v>
      </c>
      <c r="J62" s="38" t="s">
        <v>1553</v>
      </c>
      <c r="K62" s="11" t="s">
        <v>1805</v>
      </c>
      <c r="L62" s="32"/>
      <c r="M62" s="32"/>
      <c r="N62" s="37"/>
      <c r="O62" s="37"/>
    </row>
    <row r="63" spans="1:15" x14ac:dyDescent="0.2">
      <c r="A63" s="9" t="s">
        <v>1241</v>
      </c>
      <c r="B63" s="9" t="s">
        <v>166</v>
      </c>
      <c r="C63" s="9" t="s">
        <v>1419</v>
      </c>
      <c r="D63" s="32"/>
      <c r="E63" s="32">
        <v>6</v>
      </c>
      <c r="F63" s="32">
        <v>7</v>
      </c>
      <c r="G63" s="32" t="s">
        <v>822</v>
      </c>
      <c r="H63" s="32" t="s">
        <v>143</v>
      </c>
      <c r="I63" s="32" t="s">
        <v>23</v>
      </c>
      <c r="J63" s="38" t="s">
        <v>1248</v>
      </c>
      <c r="K63" s="38" t="s">
        <v>1804</v>
      </c>
      <c r="L63" s="32" t="s">
        <v>333</v>
      </c>
      <c r="M63" s="32"/>
      <c r="N63" s="37"/>
      <c r="O63" s="37"/>
    </row>
    <row r="64" spans="1:15" ht="16" thickBot="1" x14ac:dyDescent="0.25">
      <c r="A64" s="16" t="s">
        <v>947</v>
      </c>
      <c r="B64" s="9" t="s">
        <v>166</v>
      </c>
      <c r="C64" s="9" t="s">
        <v>1419</v>
      </c>
      <c r="D64" s="13"/>
      <c r="E64" s="13">
        <v>6</v>
      </c>
      <c r="F64" s="13">
        <v>7</v>
      </c>
      <c r="G64" s="13" t="s">
        <v>822</v>
      </c>
      <c r="H64" s="13" t="s">
        <v>148</v>
      </c>
      <c r="I64" s="13" t="s">
        <v>23</v>
      </c>
      <c r="J64" s="20" t="s">
        <v>987</v>
      </c>
      <c r="K64" s="20" t="s">
        <v>1805</v>
      </c>
      <c r="L64" s="13"/>
      <c r="M64" s="13"/>
      <c r="N64" s="14"/>
      <c r="O64" s="14"/>
    </row>
    <row r="65" spans="1:15" ht="16" thickTop="1" x14ac:dyDescent="0.2">
      <c r="A65" s="9" t="s">
        <v>1400</v>
      </c>
      <c r="B65" s="9" t="s">
        <v>166</v>
      </c>
      <c r="C65" s="9" t="s">
        <v>1419</v>
      </c>
      <c r="D65" s="7"/>
      <c r="E65" s="7">
        <v>7</v>
      </c>
      <c r="F65" s="7">
        <v>7</v>
      </c>
      <c r="G65" s="7" t="s">
        <v>459</v>
      </c>
      <c r="H65" s="7" t="s">
        <v>143</v>
      </c>
      <c r="I65" s="7" t="s">
        <v>23</v>
      </c>
      <c r="J65" s="10" t="s">
        <v>1421</v>
      </c>
      <c r="K65" s="10" t="s">
        <v>1803</v>
      </c>
    </row>
    <row r="66" spans="1:15" x14ac:dyDescent="0.2">
      <c r="A66" s="9" t="s">
        <v>1541</v>
      </c>
      <c r="B66" s="9" t="s">
        <v>166</v>
      </c>
      <c r="C66" s="9" t="s">
        <v>1419</v>
      </c>
      <c r="D66" s="7"/>
      <c r="E66" s="7">
        <v>7</v>
      </c>
      <c r="F66" s="7">
        <v>7</v>
      </c>
      <c r="G66" s="7" t="s">
        <v>819</v>
      </c>
      <c r="H66" s="7" t="s">
        <v>148</v>
      </c>
      <c r="I66" s="7" t="s">
        <v>23</v>
      </c>
      <c r="J66" s="10" t="s">
        <v>1551</v>
      </c>
      <c r="K66" s="11" t="s">
        <v>14</v>
      </c>
    </row>
    <row r="67" spans="1:15" x14ac:dyDescent="0.2">
      <c r="A67" s="9" t="s">
        <v>276</v>
      </c>
      <c r="B67" s="9" t="s">
        <v>166</v>
      </c>
      <c r="C67" s="9" t="s">
        <v>1419</v>
      </c>
      <c r="E67" s="7">
        <v>8</v>
      </c>
      <c r="F67" s="7">
        <v>7</v>
      </c>
      <c r="G67" s="9" t="s">
        <v>459</v>
      </c>
      <c r="H67" s="9" t="s">
        <v>143</v>
      </c>
      <c r="I67" s="9" t="s">
        <v>23</v>
      </c>
      <c r="J67" s="10" t="s">
        <v>234</v>
      </c>
      <c r="K67" s="24" t="s">
        <v>14</v>
      </c>
      <c r="N67" s="9" t="s">
        <v>23</v>
      </c>
    </row>
    <row r="68" spans="1:15" x14ac:dyDescent="0.2">
      <c r="A68" s="9" t="s">
        <v>1629</v>
      </c>
      <c r="B68" s="9" t="s">
        <v>166</v>
      </c>
      <c r="C68" s="9" t="s">
        <v>1419</v>
      </c>
      <c r="D68" s="7"/>
      <c r="E68" s="7">
        <v>8</v>
      </c>
      <c r="F68" s="7">
        <v>7</v>
      </c>
      <c r="G68" s="7" t="s">
        <v>405</v>
      </c>
      <c r="H68" s="7" t="s">
        <v>143</v>
      </c>
      <c r="I68" s="7" t="s">
        <v>23</v>
      </c>
      <c r="J68" s="10" t="s">
        <v>1200</v>
      </c>
      <c r="K68" s="11" t="s">
        <v>1803</v>
      </c>
    </row>
    <row r="69" spans="1:15" x14ac:dyDescent="0.2">
      <c r="A69" s="9" t="s">
        <v>1403</v>
      </c>
      <c r="B69" s="9" t="s">
        <v>166</v>
      </c>
      <c r="C69" s="9" t="s">
        <v>1419</v>
      </c>
      <c r="D69" s="32"/>
      <c r="E69" s="32">
        <v>3</v>
      </c>
      <c r="F69" s="32">
        <v>8</v>
      </c>
      <c r="G69" s="32" t="s">
        <v>405</v>
      </c>
      <c r="H69" s="32" t="s">
        <v>148</v>
      </c>
      <c r="I69" s="32" t="s">
        <v>23</v>
      </c>
      <c r="J69" s="38" t="s">
        <v>1424</v>
      </c>
      <c r="K69" s="38" t="s">
        <v>1803</v>
      </c>
      <c r="L69" s="32"/>
      <c r="M69" s="32"/>
      <c r="O69" s="37"/>
    </row>
    <row r="70" spans="1:15" ht="16" thickBot="1" x14ac:dyDescent="0.25">
      <c r="A70" s="16" t="s">
        <v>1694</v>
      </c>
      <c r="B70" s="9" t="s">
        <v>166</v>
      </c>
      <c r="C70" s="9" t="s">
        <v>1419</v>
      </c>
      <c r="D70" s="13"/>
      <c r="E70" s="13">
        <v>3</v>
      </c>
      <c r="F70" s="13">
        <v>8</v>
      </c>
      <c r="G70" s="13" t="s">
        <v>405</v>
      </c>
      <c r="H70" s="13" t="s">
        <v>148</v>
      </c>
      <c r="I70" s="13" t="s">
        <v>23</v>
      </c>
      <c r="J70" s="20" t="s">
        <v>1774</v>
      </c>
      <c r="K70" s="15" t="s">
        <v>1803</v>
      </c>
      <c r="L70" s="13"/>
      <c r="M70" s="13"/>
      <c r="N70" s="14"/>
      <c r="O70" s="14"/>
    </row>
    <row r="71" spans="1:15" ht="16" thickTop="1" x14ac:dyDescent="0.2">
      <c r="A71" s="9" t="s">
        <v>950</v>
      </c>
      <c r="B71" s="9" t="s">
        <v>166</v>
      </c>
      <c r="C71" s="9" t="s">
        <v>1419</v>
      </c>
      <c r="D71" s="7"/>
      <c r="E71" s="7">
        <v>4</v>
      </c>
      <c r="F71" s="7">
        <v>8</v>
      </c>
      <c r="G71" s="7" t="s">
        <v>822</v>
      </c>
      <c r="H71" s="7" t="s">
        <v>143</v>
      </c>
      <c r="I71" s="7" t="s">
        <v>23</v>
      </c>
      <c r="J71" s="10" t="s">
        <v>987</v>
      </c>
      <c r="K71" s="38" t="s">
        <v>1804</v>
      </c>
      <c r="L71" s="7" t="s">
        <v>333</v>
      </c>
    </row>
    <row r="72" spans="1:15" x14ac:dyDescent="0.2">
      <c r="A72" s="9" t="s">
        <v>446</v>
      </c>
      <c r="B72" s="9" t="s">
        <v>166</v>
      </c>
      <c r="C72" s="9" t="s">
        <v>1419</v>
      </c>
      <c r="E72" s="7">
        <v>4</v>
      </c>
      <c r="F72" s="7">
        <v>8</v>
      </c>
      <c r="G72" s="9" t="s">
        <v>459</v>
      </c>
      <c r="H72" s="9" t="s">
        <v>148</v>
      </c>
      <c r="I72" s="9" t="s">
        <v>23</v>
      </c>
      <c r="J72" s="10" t="s">
        <v>478</v>
      </c>
      <c r="K72" s="38" t="s">
        <v>14</v>
      </c>
      <c r="L72" s="32"/>
      <c r="N72" s="9" t="s">
        <v>23</v>
      </c>
    </row>
    <row r="73" spans="1:15" x14ac:dyDescent="0.2">
      <c r="A73" s="9" t="s">
        <v>944</v>
      </c>
      <c r="B73" s="9" t="s">
        <v>166</v>
      </c>
      <c r="C73" s="9" t="s">
        <v>1419</v>
      </c>
      <c r="D73" s="7"/>
      <c r="E73" s="7">
        <v>4</v>
      </c>
      <c r="F73" s="7">
        <v>8</v>
      </c>
      <c r="G73" s="7" t="s">
        <v>405</v>
      </c>
      <c r="H73" s="7" t="s">
        <v>148</v>
      </c>
      <c r="I73" s="7" t="s">
        <v>23</v>
      </c>
      <c r="J73" s="10" t="s">
        <v>986</v>
      </c>
      <c r="K73" s="38" t="s">
        <v>14</v>
      </c>
    </row>
    <row r="74" spans="1:15" x14ac:dyDescent="0.2">
      <c r="A74" s="7" t="s">
        <v>55</v>
      </c>
      <c r="B74" s="9" t="s">
        <v>166</v>
      </c>
      <c r="C74" s="9" t="s">
        <v>1419</v>
      </c>
      <c r="D74" s="7"/>
      <c r="E74" s="7">
        <v>5</v>
      </c>
      <c r="F74" s="7">
        <v>8</v>
      </c>
      <c r="G74" s="7" t="s">
        <v>824</v>
      </c>
      <c r="H74" s="7" t="s">
        <v>148</v>
      </c>
      <c r="I74" s="7" t="s">
        <v>23</v>
      </c>
      <c r="J74" s="10" t="s">
        <v>1376</v>
      </c>
      <c r="K74" s="51" t="s">
        <v>1805</v>
      </c>
      <c r="L74" s="7" t="s">
        <v>333</v>
      </c>
      <c r="M74" s="7" t="s">
        <v>1865</v>
      </c>
      <c r="N74" s="7" t="s">
        <v>23</v>
      </c>
      <c r="O74" s="7"/>
    </row>
    <row r="75" spans="1:15" x14ac:dyDescent="0.2">
      <c r="A75" s="32" t="s">
        <v>762</v>
      </c>
      <c r="B75" s="9" t="s">
        <v>166</v>
      </c>
      <c r="C75" s="9" t="s">
        <v>1419</v>
      </c>
      <c r="D75" s="32"/>
      <c r="E75" s="32">
        <v>5</v>
      </c>
      <c r="F75" s="32">
        <v>8</v>
      </c>
      <c r="G75" s="32" t="s">
        <v>822</v>
      </c>
      <c r="H75" s="32" t="s">
        <v>143</v>
      </c>
      <c r="I75" s="32" t="s">
        <v>23</v>
      </c>
      <c r="J75" s="38" t="s">
        <v>234</v>
      </c>
      <c r="K75" s="38" t="s">
        <v>1804</v>
      </c>
      <c r="L75" s="32" t="s">
        <v>333</v>
      </c>
      <c r="M75" s="32"/>
      <c r="N75" s="9" t="s">
        <v>23</v>
      </c>
      <c r="O75" s="37"/>
    </row>
    <row r="76" spans="1:15" ht="16" thickBot="1" x14ac:dyDescent="0.25">
      <c r="A76" s="16" t="s">
        <v>1026</v>
      </c>
      <c r="B76" s="9" t="s">
        <v>166</v>
      </c>
      <c r="C76" s="9" t="s">
        <v>1419</v>
      </c>
      <c r="D76" s="13"/>
      <c r="E76" s="13">
        <v>5</v>
      </c>
      <c r="F76" s="13">
        <v>8</v>
      </c>
      <c r="G76" s="13" t="s">
        <v>819</v>
      </c>
      <c r="H76" s="13" t="s">
        <v>148</v>
      </c>
      <c r="I76" s="13" t="s">
        <v>23</v>
      </c>
      <c r="J76" s="20" t="s">
        <v>688</v>
      </c>
      <c r="K76" s="20" t="s">
        <v>1803</v>
      </c>
      <c r="L76" s="13"/>
      <c r="M76" s="13"/>
      <c r="N76" s="14"/>
      <c r="O76" s="14"/>
    </row>
    <row r="77" spans="1:15" ht="16" thickTop="1" x14ac:dyDescent="0.2">
      <c r="A77" s="9" t="s">
        <v>1508</v>
      </c>
      <c r="B77" s="9" t="s">
        <v>166</v>
      </c>
      <c r="C77" s="9" t="s">
        <v>1419</v>
      </c>
      <c r="D77" s="7"/>
      <c r="E77" s="7">
        <v>6</v>
      </c>
      <c r="F77" s="7">
        <v>8</v>
      </c>
      <c r="G77" s="7" t="s">
        <v>822</v>
      </c>
      <c r="H77" s="7" t="s">
        <v>148</v>
      </c>
      <c r="I77" s="7" t="s">
        <v>23</v>
      </c>
      <c r="J77" s="10" t="s">
        <v>1526</v>
      </c>
      <c r="K77" s="11" t="s">
        <v>14</v>
      </c>
    </row>
    <row r="78" spans="1:15" x14ac:dyDescent="0.2">
      <c r="A78" s="9" t="s">
        <v>1707</v>
      </c>
      <c r="B78" s="9" t="s">
        <v>166</v>
      </c>
      <c r="C78" s="9" t="s">
        <v>1419</v>
      </c>
      <c r="D78" s="32"/>
      <c r="E78" s="32">
        <v>6</v>
      </c>
      <c r="F78" s="32">
        <v>8</v>
      </c>
      <c r="G78" s="32" t="s">
        <v>824</v>
      </c>
      <c r="H78" s="32" t="s">
        <v>143</v>
      </c>
      <c r="I78" s="32" t="s">
        <v>23</v>
      </c>
      <c r="J78" s="38" t="s">
        <v>1648</v>
      </c>
      <c r="K78" s="11" t="s">
        <v>14</v>
      </c>
      <c r="L78" s="32"/>
      <c r="M78" s="32"/>
      <c r="N78" s="37"/>
      <c r="O78" s="37"/>
    </row>
    <row r="79" spans="1:15" x14ac:dyDescent="0.2">
      <c r="A79" s="9" t="s">
        <v>1626</v>
      </c>
      <c r="B79" s="9" t="s">
        <v>166</v>
      </c>
      <c r="C79" s="9" t="s">
        <v>1419</v>
      </c>
      <c r="D79" s="7"/>
      <c r="E79" s="7">
        <v>7</v>
      </c>
      <c r="F79" s="7">
        <v>8</v>
      </c>
      <c r="G79" s="7" t="s">
        <v>405</v>
      </c>
      <c r="H79" s="7" t="s">
        <v>143</v>
      </c>
      <c r="I79" s="7" t="s">
        <v>23</v>
      </c>
      <c r="J79" s="10" t="s">
        <v>1200</v>
      </c>
      <c r="K79" s="11" t="s">
        <v>14</v>
      </c>
    </row>
    <row r="80" spans="1:15" x14ac:dyDescent="0.2">
      <c r="A80" s="9" t="s">
        <v>1387</v>
      </c>
      <c r="B80" s="9" t="s">
        <v>166</v>
      </c>
      <c r="C80" s="9" t="s">
        <v>1419</v>
      </c>
      <c r="D80" s="7"/>
      <c r="E80" s="7">
        <v>9</v>
      </c>
      <c r="F80" s="7">
        <v>8</v>
      </c>
      <c r="G80" s="7" t="s">
        <v>459</v>
      </c>
      <c r="H80" s="7" t="s">
        <v>143</v>
      </c>
      <c r="I80" s="7" t="s">
        <v>23</v>
      </c>
      <c r="J80" s="10" t="s">
        <v>1412</v>
      </c>
      <c r="K80" s="10" t="s">
        <v>14</v>
      </c>
    </row>
    <row r="81" spans="1:15" x14ac:dyDescent="0.2">
      <c r="A81" s="9" t="s">
        <v>1621</v>
      </c>
      <c r="B81" s="9" t="s">
        <v>166</v>
      </c>
      <c r="C81" s="9" t="s">
        <v>1419</v>
      </c>
      <c r="D81" s="32"/>
      <c r="E81" s="32">
        <v>9</v>
      </c>
      <c r="F81" s="32">
        <v>8</v>
      </c>
      <c r="G81" s="32" t="s">
        <v>824</v>
      </c>
      <c r="H81" s="32" t="s">
        <v>143</v>
      </c>
      <c r="I81" s="32" t="s">
        <v>23</v>
      </c>
      <c r="J81" s="38" t="s">
        <v>1651</v>
      </c>
      <c r="K81" s="11" t="s">
        <v>1804</v>
      </c>
      <c r="L81" s="32"/>
      <c r="M81" s="32"/>
      <c r="O81" s="37"/>
    </row>
    <row r="82" spans="1:15" x14ac:dyDescent="0.2">
      <c r="A82" s="9" t="s">
        <v>1712</v>
      </c>
      <c r="B82" s="9" t="s">
        <v>166</v>
      </c>
      <c r="C82" s="9" t="s">
        <v>1419</v>
      </c>
      <c r="D82" s="7"/>
      <c r="E82" s="7">
        <v>3</v>
      </c>
      <c r="F82" s="7">
        <v>9</v>
      </c>
      <c r="G82" s="7" t="s">
        <v>824</v>
      </c>
      <c r="H82" s="7" t="s">
        <v>143</v>
      </c>
      <c r="I82" s="7" t="s">
        <v>23</v>
      </c>
      <c r="J82" s="10" t="s">
        <v>199</v>
      </c>
      <c r="K82" s="11" t="s">
        <v>14</v>
      </c>
    </row>
    <row r="83" spans="1:15" x14ac:dyDescent="0.2">
      <c r="A83" s="9" t="s">
        <v>516</v>
      </c>
      <c r="B83" s="9" t="s">
        <v>166</v>
      </c>
      <c r="C83" s="9" t="s">
        <v>1419</v>
      </c>
      <c r="E83" s="7">
        <v>4</v>
      </c>
      <c r="F83" s="7">
        <v>9</v>
      </c>
      <c r="G83" s="9" t="s">
        <v>822</v>
      </c>
      <c r="H83" s="9" t="s">
        <v>148</v>
      </c>
      <c r="I83" s="9" t="s">
        <v>23</v>
      </c>
      <c r="J83" s="10" t="s">
        <v>138</v>
      </c>
      <c r="K83" s="38" t="s">
        <v>14</v>
      </c>
      <c r="N83" s="9" t="s">
        <v>23</v>
      </c>
    </row>
    <row r="84" spans="1:15" x14ac:dyDescent="0.2">
      <c r="A84" s="9" t="s">
        <v>1091</v>
      </c>
      <c r="B84" s="9" t="s">
        <v>166</v>
      </c>
      <c r="C84" s="9" t="s">
        <v>1419</v>
      </c>
      <c r="D84" s="7"/>
      <c r="E84" s="7">
        <v>4</v>
      </c>
      <c r="F84" s="7">
        <v>9</v>
      </c>
      <c r="G84" s="7" t="s">
        <v>469</v>
      </c>
      <c r="H84" s="7" t="s">
        <v>148</v>
      </c>
      <c r="I84" s="7" t="s">
        <v>23</v>
      </c>
      <c r="K84" s="38" t="s">
        <v>14</v>
      </c>
    </row>
    <row r="85" spans="1:15" x14ac:dyDescent="0.2">
      <c r="A85" s="9" t="s">
        <v>1194</v>
      </c>
      <c r="B85" s="9" t="s">
        <v>166</v>
      </c>
      <c r="C85" s="9" t="s">
        <v>1419</v>
      </c>
      <c r="D85" s="7"/>
      <c r="E85" s="7">
        <v>4</v>
      </c>
      <c r="F85" s="7">
        <v>9</v>
      </c>
      <c r="G85" s="7" t="s">
        <v>405</v>
      </c>
      <c r="H85" s="7" t="s">
        <v>143</v>
      </c>
      <c r="I85" s="7" t="s">
        <v>23</v>
      </c>
      <c r="J85" s="10" t="s">
        <v>1223</v>
      </c>
      <c r="K85" s="38" t="s">
        <v>14</v>
      </c>
    </row>
    <row r="86" spans="1:15" x14ac:dyDescent="0.2">
      <c r="A86" s="9" t="s">
        <v>1073</v>
      </c>
      <c r="B86" s="9" t="s">
        <v>166</v>
      </c>
      <c r="C86" s="9" t="s">
        <v>1419</v>
      </c>
      <c r="D86" s="7"/>
      <c r="E86" s="7">
        <v>5</v>
      </c>
      <c r="F86" s="7">
        <v>9</v>
      </c>
      <c r="G86" s="7" t="s">
        <v>459</v>
      </c>
      <c r="H86" s="7" t="s">
        <v>148</v>
      </c>
      <c r="I86" s="7" t="s">
        <v>23</v>
      </c>
      <c r="J86" s="10" t="s">
        <v>1128</v>
      </c>
      <c r="K86" s="10" t="s">
        <v>1803</v>
      </c>
    </row>
    <row r="87" spans="1:15" x14ac:dyDescent="0.2">
      <c r="A87" s="9" t="s">
        <v>1089</v>
      </c>
      <c r="B87" s="9" t="s">
        <v>166</v>
      </c>
      <c r="C87" s="9" t="s">
        <v>1419</v>
      </c>
      <c r="D87" s="32"/>
      <c r="E87" s="32">
        <v>5</v>
      </c>
      <c r="F87" s="32">
        <v>9</v>
      </c>
      <c r="G87" s="32" t="s">
        <v>405</v>
      </c>
      <c r="H87" s="32" t="s">
        <v>143</v>
      </c>
      <c r="I87" s="32" t="s">
        <v>23</v>
      </c>
      <c r="J87" s="38" t="s">
        <v>1136</v>
      </c>
      <c r="K87" s="38" t="s">
        <v>1804</v>
      </c>
      <c r="L87" s="32"/>
      <c r="M87" s="32"/>
      <c r="N87" s="37"/>
      <c r="O87" s="37"/>
    </row>
    <row r="88" spans="1:15" x14ac:dyDescent="0.2">
      <c r="A88" s="9" t="s">
        <v>1184</v>
      </c>
      <c r="B88" s="9" t="s">
        <v>166</v>
      </c>
      <c r="C88" s="9" t="s">
        <v>1419</v>
      </c>
      <c r="D88" s="32"/>
      <c r="E88" s="32">
        <v>5</v>
      </c>
      <c r="F88" s="32">
        <v>9</v>
      </c>
      <c r="G88" s="32" t="s">
        <v>405</v>
      </c>
      <c r="H88" s="32" t="s">
        <v>148</v>
      </c>
      <c r="I88" s="32" t="s">
        <v>23</v>
      </c>
      <c r="J88" s="38" t="s">
        <v>1217</v>
      </c>
      <c r="K88" s="38" t="s">
        <v>1803</v>
      </c>
      <c r="L88" s="32"/>
      <c r="M88" s="32"/>
      <c r="N88" s="37"/>
      <c r="O88" s="37"/>
    </row>
    <row r="89" spans="1:15" x14ac:dyDescent="0.2">
      <c r="A89" s="9" t="s">
        <v>1348</v>
      </c>
      <c r="B89" s="9" t="s">
        <v>166</v>
      </c>
      <c r="C89" s="9" t="s">
        <v>1419</v>
      </c>
      <c r="D89" s="32"/>
      <c r="E89" s="32">
        <v>5</v>
      </c>
      <c r="F89" s="32">
        <v>9</v>
      </c>
      <c r="G89" s="32" t="s">
        <v>469</v>
      </c>
      <c r="H89" s="32" t="s">
        <v>148</v>
      </c>
      <c r="I89" s="32" t="s">
        <v>23</v>
      </c>
      <c r="J89" s="38" t="s">
        <v>129</v>
      </c>
      <c r="K89" s="38" t="s">
        <v>1805</v>
      </c>
      <c r="L89" s="32"/>
      <c r="M89" s="32"/>
      <c r="N89" s="37"/>
      <c r="O89" s="37"/>
    </row>
    <row r="90" spans="1:15" x14ac:dyDescent="0.2">
      <c r="A90" s="9" t="s">
        <v>1395</v>
      </c>
      <c r="B90" s="9" t="s">
        <v>166</v>
      </c>
      <c r="C90" s="9" t="s">
        <v>1419</v>
      </c>
      <c r="D90" s="32"/>
      <c r="E90" s="32">
        <v>5</v>
      </c>
      <c r="F90" s="32">
        <v>9</v>
      </c>
      <c r="G90" s="32" t="s">
        <v>469</v>
      </c>
      <c r="H90" s="32" t="s">
        <v>143</v>
      </c>
      <c r="I90" s="32" t="s">
        <v>23</v>
      </c>
      <c r="J90" s="38" t="s">
        <v>1418</v>
      </c>
      <c r="K90" s="38" t="s">
        <v>14</v>
      </c>
      <c r="L90" s="32"/>
      <c r="M90" s="32"/>
      <c r="N90" s="37"/>
      <c r="O90" s="37"/>
    </row>
    <row r="91" spans="1:15" x14ac:dyDescent="0.2">
      <c r="A91" s="9" t="s">
        <v>1622</v>
      </c>
      <c r="B91" s="9" t="s">
        <v>166</v>
      </c>
      <c r="C91" s="9" t="s">
        <v>1419</v>
      </c>
      <c r="D91" s="7"/>
      <c r="E91" s="7">
        <v>5</v>
      </c>
      <c r="F91" s="7">
        <v>9</v>
      </c>
      <c r="G91" s="7" t="s">
        <v>405</v>
      </c>
      <c r="H91" s="7" t="s">
        <v>143</v>
      </c>
      <c r="I91" s="7" t="s">
        <v>23</v>
      </c>
      <c r="J91" s="10" t="s">
        <v>1652</v>
      </c>
      <c r="K91" s="11" t="s">
        <v>1805</v>
      </c>
    </row>
    <row r="92" spans="1:15" x14ac:dyDescent="0.2">
      <c r="A92" s="9" t="s">
        <v>209</v>
      </c>
      <c r="B92" s="9" t="s">
        <v>166</v>
      </c>
      <c r="C92" s="9" t="s">
        <v>1419</v>
      </c>
      <c r="E92" s="9">
        <v>6</v>
      </c>
      <c r="F92" s="9">
        <v>9</v>
      </c>
      <c r="G92" s="9" t="s">
        <v>459</v>
      </c>
      <c r="H92" s="9" t="s">
        <v>148</v>
      </c>
      <c r="I92" s="9" t="s">
        <v>23</v>
      </c>
      <c r="J92" s="11" t="s">
        <v>234</v>
      </c>
      <c r="K92" s="24" t="s">
        <v>1803</v>
      </c>
      <c r="N92" s="9" t="s">
        <v>23</v>
      </c>
    </row>
    <row r="93" spans="1:15" x14ac:dyDescent="0.2">
      <c r="A93" s="9" t="s">
        <v>257</v>
      </c>
      <c r="B93" s="9" t="s">
        <v>166</v>
      </c>
      <c r="C93" s="9" t="s">
        <v>1419</v>
      </c>
      <c r="E93" s="7">
        <v>4</v>
      </c>
      <c r="F93" s="7">
        <v>10</v>
      </c>
      <c r="G93" s="9" t="s">
        <v>459</v>
      </c>
      <c r="H93" s="9" t="s">
        <v>148</v>
      </c>
      <c r="I93" s="9" t="s">
        <v>23</v>
      </c>
      <c r="J93" s="11" t="s">
        <v>306</v>
      </c>
      <c r="K93" s="24" t="s">
        <v>1803</v>
      </c>
      <c r="N93" s="9" t="s">
        <v>23</v>
      </c>
    </row>
    <row r="94" spans="1:15" x14ac:dyDescent="0.2">
      <c r="A94" s="9" t="s">
        <v>266</v>
      </c>
      <c r="B94" s="9" t="s">
        <v>166</v>
      </c>
      <c r="C94" s="9" t="s">
        <v>1419</v>
      </c>
      <c r="E94" s="7">
        <v>4</v>
      </c>
      <c r="F94" s="7">
        <v>10</v>
      </c>
      <c r="G94" s="9" t="s">
        <v>469</v>
      </c>
      <c r="H94" s="9" t="s">
        <v>143</v>
      </c>
      <c r="I94" s="9" t="s">
        <v>23</v>
      </c>
      <c r="J94" s="10" t="s">
        <v>312</v>
      </c>
      <c r="K94" s="24" t="s">
        <v>1805</v>
      </c>
      <c r="N94" s="9" t="s">
        <v>23</v>
      </c>
    </row>
    <row r="95" spans="1:15" x14ac:dyDescent="0.2">
      <c r="A95" s="9" t="s">
        <v>275</v>
      </c>
      <c r="B95" s="9" t="s">
        <v>166</v>
      </c>
      <c r="C95" s="9" t="s">
        <v>1419</v>
      </c>
      <c r="E95" s="7">
        <v>4</v>
      </c>
      <c r="F95" s="7">
        <v>10</v>
      </c>
      <c r="G95" s="9" t="s">
        <v>824</v>
      </c>
      <c r="H95" s="9" t="s">
        <v>143</v>
      </c>
      <c r="I95" s="9" t="s">
        <v>23</v>
      </c>
      <c r="J95" s="10" t="s">
        <v>320</v>
      </c>
      <c r="K95" s="24" t="s">
        <v>1805</v>
      </c>
      <c r="N95" s="9" t="s">
        <v>23</v>
      </c>
    </row>
    <row r="96" spans="1:15" x14ac:dyDescent="0.2">
      <c r="A96" s="9" t="s">
        <v>1027</v>
      </c>
      <c r="B96" s="9" t="s">
        <v>166</v>
      </c>
      <c r="C96" s="9" t="s">
        <v>1419</v>
      </c>
      <c r="D96" s="7"/>
      <c r="E96" s="7">
        <v>5</v>
      </c>
      <c r="F96" s="7">
        <v>10</v>
      </c>
      <c r="G96" s="7" t="s">
        <v>405</v>
      </c>
      <c r="H96" s="7" t="s">
        <v>143</v>
      </c>
      <c r="I96" s="7" t="s">
        <v>23</v>
      </c>
      <c r="J96" s="10" t="s">
        <v>100</v>
      </c>
      <c r="K96" s="38" t="s">
        <v>1803</v>
      </c>
      <c r="L96" s="7" t="s">
        <v>333</v>
      </c>
    </row>
    <row r="97" spans="1:15" x14ac:dyDescent="0.2">
      <c r="A97" s="9" t="s">
        <v>353</v>
      </c>
      <c r="B97" s="9" t="s">
        <v>166</v>
      </c>
      <c r="C97" s="9" t="s">
        <v>1419</v>
      </c>
      <c r="D97" s="37"/>
      <c r="E97" s="32">
        <v>5</v>
      </c>
      <c r="F97" s="32">
        <v>10</v>
      </c>
      <c r="G97" s="9" t="s">
        <v>822</v>
      </c>
      <c r="H97" s="9" t="s">
        <v>143</v>
      </c>
      <c r="I97" s="9" t="s">
        <v>23</v>
      </c>
      <c r="J97" s="11" t="s">
        <v>390</v>
      </c>
      <c r="K97" s="24" t="s">
        <v>14</v>
      </c>
      <c r="L97" s="32"/>
      <c r="M97" s="32"/>
      <c r="N97" s="9" t="s">
        <v>23</v>
      </c>
      <c r="O97" s="37"/>
    </row>
    <row r="98" spans="1:15" x14ac:dyDescent="0.2">
      <c r="A98" s="9" t="s">
        <v>1226</v>
      </c>
      <c r="B98" s="9" t="s">
        <v>166</v>
      </c>
      <c r="C98" s="9" t="s">
        <v>1419</v>
      </c>
      <c r="D98" s="7"/>
      <c r="E98" s="7">
        <v>5</v>
      </c>
      <c r="F98" s="7">
        <v>10</v>
      </c>
      <c r="G98" s="7" t="s">
        <v>822</v>
      </c>
      <c r="H98" s="7" t="s">
        <v>148</v>
      </c>
      <c r="I98" s="7" t="s">
        <v>23</v>
      </c>
      <c r="J98" s="10" t="s">
        <v>1230</v>
      </c>
      <c r="K98" s="10" t="s">
        <v>1805</v>
      </c>
    </row>
    <row r="99" spans="1:15" x14ac:dyDescent="0.2">
      <c r="A99" s="9" t="s">
        <v>1575</v>
      </c>
      <c r="B99" s="9" t="s">
        <v>166</v>
      </c>
      <c r="C99" s="9" t="s">
        <v>1419</v>
      </c>
      <c r="D99" s="32"/>
      <c r="E99" s="32">
        <v>5</v>
      </c>
      <c r="F99" s="32">
        <v>10</v>
      </c>
      <c r="G99" s="32" t="s">
        <v>459</v>
      </c>
      <c r="H99" s="32" t="s">
        <v>148</v>
      </c>
      <c r="I99" s="32" t="s">
        <v>23</v>
      </c>
      <c r="J99" s="38" t="s">
        <v>1136</v>
      </c>
      <c r="K99" s="11" t="s">
        <v>14</v>
      </c>
    </row>
    <row r="100" spans="1:15" x14ac:dyDescent="0.2">
      <c r="A100" s="9" t="s">
        <v>1631</v>
      </c>
      <c r="B100" s="9" t="s">
        <v>166</v>
      </c>
      <c r="C100" s="9" t="s">
        <v>1419</v>
      </c>
      <c r="D100" s="32"/>
      <c r="E100" s="32">
        <v>5</v>
      </c>
      <c r="F100" s="32">
        <v>10</v>
      </c>
      <c r="G100" s="32" t="s">
        <v>70</v>
      </c>
      <c r="H100" s="32" t="s">
        <v>143</v>
      </c>
      <c r="I100" s="32" t="s">
        <v>23</v>
      </c>
      <c r="J100" s="38" t="s">
        <v>1200</v>
      </c>
      <c r="K100" s="11" t="s">
        <v>14</v>
      </c>
      <c r="L100" s="32"/>
      <c r="M100" s="32"/>
      <c r="N100" s="37"/>
      <c r="O100" s="37"/>
    </row>
    <row r="101" spans="1:15" x14ac:dyDescent="0.2">
      <c r="A101" s="31" t="s">
        <v>1456</v>
      </c>
      <c r="B101" s="9" t="s">
        <v>166</v>
      </c>
      <c r="C101" s="9" t="s">
        <v>1419</v>
      </c>
      <c r="D101" s="32"/>
      <c r="E101" s="32">
        <v>6</v>
      </c>
      <c r="F101" s="32">
        <v>10</v>
      </c>
      <c r="G101" s="32" t="s">
        <v>459</v>
      </c>
      <c r="H101" s="32" t="s">
        <v>143</v>
      </c>
      <c r="I101" s="32" t="s">
        <v>23</v>
      </c>
      <c r="J101" s="38" t="s">
        <v>1248</v>
      </c>
      <c r="K101" s="38" t="s">
        <v>1805</v>
      </c>
      <c r="L101" s="32" t="s">
        <v>333</v>
      </c>
      <c r="M101" s="32"/>
      <c r="O101" s="37"/>
    </row>
    <row r="102" spans="1:15" x14ac:dyDescent="0.2">
      <c r="A102" s="9" t="s">
        <v>513</v>
      </c>
      <c r="B102" s="9" t="s">
        <v>166</v>
      </c>
      <c r="C102" s="9" t="s">
        <v>1419</v>
      </c>
      <c r="E102" s="7">
        <v>6</v>
      </c>
      <c r="F102" s="7">
        <v>10</v>
      </c>
      <c r="G102" s="9" t="s">
        <v>822</v>
      </c>
      <c r="H102" s="9" t="s">
        <v>143</v>
      </c>
      <c r="I102" s="9" t="s">
        <v>23</v>
      </c>
      <c r="J102" s="10" t="s">
        <v>538</v>
      </c>
      <c r="K102" s="10" t="s">
        <v>14</v>
      </c>
      <c r="N102" s="9" t="s">
        <v>23</v>
      </c>
    </row>
    <row r="103" spans="1:15" x14ac:dyDescent="0.2">
      <c r="A103" s="9" t="s">
        <v>1181</v>
      </c>
      <c r="B103" s="9" t="s">
        <v>166</v>
      </c>
      <c r="C103" s="9" t="s">
        <v>1419</v>
      </c>
      <c r="D103" s="32"/>
      <c r="E103" s="32">
        <v>6</v>
      </c>
      <c r="F103" s="32">
        <v>10</v>
      </c>
      <c r="G103" s="32" t="s">
        <v>822</v>
      </c>
      <c r="H103" s="32" t="s">
        <v>143</v>
      </c>
      <c r="I103" s="32" t="s">
        <v>23</v>
      </c>
      <c r="J103" s="38"/>
      <c r="K103" s="38" t="s">
        <v>1803</v>
      </c>
      <c r="L103" s="32"/>
      <c r="M103" s="32"/>
      <c r="N103" s="37"/>
      <c r="O103" s="37"/>
    </row>
    <row r="104" spans="1:15" x14ac:dyDescent="0.2">
      <c r="A104" s="9" t="s">
        <v>1341</v>
      </c>
      <c r="B104" s="9" t="s">
        <v>166</v>
      </c>
      <c r="C104" s="9" t="s">
        <v>1419</v>
      </c>
      <c r="D104" s="7"/>
      <c r="E104" s="7">
        <v>6</v>
      </c>
      <c r="F104" s="7">
        <v>10</v>
      </c>
      <c r="G104" s="7" t="s">
        <v>70</v>
      </c>
      <c r="H104" s="7" t="s">
        <v>143</v>
      </c>
      <c r="I104" s="7" t="s">
        <v>23</v>
      </c>
      <c r="J104" s="10" t="s">
        <v>1200</v>
      </c>
      <c r="K104" s="10" t="s">
        <v>14</v>
      </c>
    </row>
    <row r="105" spans="1:15" x14ac:dyDescent="0.2">
      <c r="A105" s="9" t="s">
        <v>1496</v>
      </c>
      <c r="B105" s="9" t="s">
        <v>166</v>
      </c>
      <c r="C105" s="9" t="s">
        <v>1419</v>
      </c>
      <c r="D105" s="7"/>
      <c r="E105" s="7">
        <v>6</v>
      </c>
      <c r="F105" s="7">
        <v>10</v>
      </c>
      <c r="G105" s="7" t="s">
        <v>824</v>
      </c>
      <c r="H105" s="7" t="s">
        <v>148</v>
      </c>
      <c r="I105" s="7" t="s">
        <v>23</v>
      </c>
      <c r="J105" s="10" t="s">
        <v>1522</v>
      </c>
      <c r="K105" s="11" t="s">
        <v>14</v>
      </c>
    </row>
    <row r="106" spans="1:15" x14ac:dyDescent="0.2">
      <c r="A106" s="9" t="s">
        <v>1511</v>
      </c>
      <c r="B106" s="9" t="s">
        <v>166</v>
      </c>
      <c r="C106" s="9" t="s">
        <v>1419</v>
      </c>
      <c r="D106" s="7"/>
      <c r="E106" s="7">
        <v>6</v>
      </c>
      <c r="F106" s="7">
        <v>10</v>
      </c>
      <c r="G106" s="7" t="s">
        <v>405</v>
      </c>
      <c r="H106" s="7" t="s">
        <v>148</v>
      </c>
      <c r="I106" s="7" t="s">
        <v>23</v>
      </c>
      <c r="J106" s="10" t="s">
        <v>1527</v>
      </c>
      <c r="K106" s="11" t="s">
        <v>1805</v>
      </c>
    </row>
    <row r="107" spans="1:15" x14ac:dyDescent="0.2">
      <c r="A107" s="9" t="s">
        <v>1536</v>
      </c>
      <c r="B107" s="9" t="s">
        <v>166</v>
      </c>
      <c r="C107" s="9" t="s">
        <v>1419</v>
      </c>
      <c r="D107" s="7"/>
      <c r="E107" s="7">
        <v>6</v>
      </c>
      <c r="F107" s="7">
        <v>10</v>
      </c>
      <c r="G107" s="7" t="s">
        <v>405</v>
      </c>
      <c r="H107" s="7" t="s">
        <v>143</v>
      </c>
      <c r="I107" s="7" t="s">
        <v>23</v>
      </c>
      <c r="K107" s="11" t="s">
        <v>14</v>
      </c>
    </row>
    <row r="108" spans="1:15" x14ac:dyDescent="0.2">
      <c r="A108" s="9" t="s">
        <v>1620</v>
      </c>
      <c r="B108" s="9" t="s">
        <v>166</v>
      </c>
      <c r="C108" s="9" t="s">
        <v>1419</v>
      </c>
      <c r="D108" s="32"/>
      <c r="E108" s="32">
        <v>8</v>
      </c>
      <c r="F108" s="32">
        <v>10</v>
      </c>
      <c r="G108" s="32" t="s">
        <v>459</v>
      </c>
      <c r="H108" s="32" t="s">
        <v>143</v>
      </c>
      <c r="I108" s="32" t="s">
        <v>23</v>
      </c>
      <c r="J108" s="38" t="s">
        <v>1650</v>
      </c>
      <c r="K108" s="11" t="s">
        <v>14</v>
      </c>
      <c r="L108" s="32"/>
      <c r="M108" s="32"/>
      <c r="O108" s="37"/>
    </row>
    <row r="109" spans="1:15" s="14" customFormat="1" ht="16" thickBot="1" x14ac:dyDescent="0.25">
      <c r="A109" s="13" t="s">
        <v>763</v>
      </c>
      <c r="B109" s="9" t="s">
        <v>166</v>
      </c>
      <c r="C109" s="9" t="s">
        <v>1419</v>
      </c>
      <c r="D109" s="13"/>
      <c r="E109" s="13">
        <v>9</v>
      </c>
      <c r="F109" s="13">
        <v>10</v>
      </c>
      <c r="G109" s="13" t="s">
        <v>405</v>
      </c>
      <c r="H109" s="13" t="s">
        <v>143</v>
      </c>
      <c r="I109" s="13" t="s">
        <v>23</v>
      </c>
      <c r="J109" s="20" t="s">
        <v>840</v>
      </c>
      <c r="K109" s="20" t="s">
        <v>14</v>
      </c>
      <c r="L109" s="13"/>
      <c r="M109" s="13"/>
      <c r="N109" s="16" t="s">
        <v>23</v>
      </c>
    </row>
    <row r="110" spans="1:15" ht="16" thickTop="1" x14ac:dyDescent="0.2">
      <c r="A110" s="9" t="s">
        <v>1539</v>
      </c>
      <c r="B110" s="9" t="s">
        <v>166</v>
      </c>
      <c r="C110" s="9" t="s">
        <v>1419</v>
      </c>
      <c r="D110" s="7"/>
      <c r="E110" s="7">
        <v>10</v>
      </c>
      <c r="F110" s="7">
        <v>10</v>
      </c>
      <c r="G110" s="7" t="s">
        <v>822</v>
      </c>
      <c r="H110" s="7" t="s">
        <v>143</v>
      </c>
      <c r="I110" s="7" t="s">
        <v>23</v>
      </c>
      <c r="K110" s="11" t="s">
        <v>1803</v>
      </c>
    </row>
    <row r="111" spans="1:15" x14ac:dyDescent="0.2">
      <c r="A111" s="9" t="s">
        <v>335</v>
      </c>
      <c r="B111" s="9" t="s">
        <v>166</v>
      </c>
      <c r="C111" s="9" t="s">
        <v>1419</v>
      </c>
      <c r="E111" s="7">
        <v>11</v>
      </c>
      <c r="F111" s="7">
        <v>10</v>
      </c>
      <c r="G111" s="9" t="s">
        <v>822</v>
      </c>
      <c r="H111" s="9" t="s">
        <v>148</v>
      </c>
      <c r="I111" s="9" t="s">
        <v>23</v>
      </c>
      <c r="J111" s="11" t="s">
        <v>234</v>
      </c>
      <c r="K111" s="24" t="s">
        <v>14</v>
      </c>
      <c r="N111" s="9" t="s">
        <v>23</v>
      </c>
    </row>
    <row r="112" spans="1:15" x14ac:dyDescent="0.2">
      <c r="A112" s="9" t="s">
        <v>523</v>
      </c>
      <c r="B112" s="9" t="s">
        <v>166</v>
      </c>
      <c r="C112" s="9" t="s">
        <v>1419</v>
      </c>
      <c r="E112" s="7">
        <v>4</v>
      </c>
      <c r="F112" s="7">
        <v>11</v>
      </c>
      <c r="G112" s="9" t="s">
        <v>824</v>
      </c>
      <c r="H112" s="9" t="s">
        <v>148</v>
      </c>
      <c r="I112" s="9" t="s">
        <v>23</v>
      </c>
      <c r="J112" s="10" t="s">
        <v>472</v>
      </c>
      <c r="K112" s="38" t="s">
        <v>14</v>
      </c>
      <c r="N112" s="9" t="s">
        <v>23</v>
      </c>
    </row>
    <row r="113" spans="1:15" x14ac:dyDescent="0.2">
      <c r="A113" s="7" t="s">
        <v>769</v>
      </c>
      <c r="B113" s="9" t="s">
        <v>166</v>
      </c>
      <c r="C113" s="9" t="s">
        <v>1419</v>
      </c>
      <c r="D113" s="7"/>
      <c r="E113" s="7">
        <v>4</v>
      </c>
      <c r="F113" s="7">
        <v>11</v>
      </c>
      <c r="G113" s="7" t="s">
        <v>822</v>
      </c>
      <c r="H113" s="7" t="s">
        <v>143</v>
      </c>
      <c r="I113" s="7" t="s">
        <v>23</v>
      </c>
      <c r="J113" s="10" t="s">
        <v>478</v>
      </c>
      <c r="K113" s="38" t="s">
        <v>1805</v>
      </c>
      <c r="N113" s="9" t="s">
        <v>23</v>
      </c>
    </row>
    <row r="114" spans="1:15" x14ac:dyDescent="0.2">
      <c r="A114" s="9" t="s">
        <v>1158</v>
      </c>
      <c r="B114" s="9" t="s">
        <v>166</v>
      </c>
      <c r="C114" s="9" t="s">
        <v>1419</v>
      </c>
      <c r="D114" s="32"/>
      <c r="E114" s="32">
        <v>5</v>
      </c>
      <c r="F114" s="32">
        <v>11</v>
      </c>
      <c r="G114" s="32" t="s">
        <v>405</v>
      </c>
      <c r="H114" s="32" t="s">
        <v>143</v>
      </c>
      <c r="I114" s="32" t="s">
        <v>23</v>
      </c>
      <c r="J114" s="38" t="s">
        <v>975</v>
      </c>
      <c r="K114" s="38" t="s">
        <v>14</v>
      </c>
      <c r="L114" s="32"/>
      <c r="M114" s="32"/>
      <c r="N114" s="37"/>
      <c r="O114" s="37"/>
    </row>
    <row r="115" spans="1:15" x14ac:dyDescent="0.2">
      <c r="A115" s="9" t="s">
        <v>1294</v>
      </c>
      <c r="B115" s="9" t="s">
        <v>166</v>
      </c>
      <c r="C115" s="9" t="s">
        <v>1419</v>
      </c>
      <c r="D115" s="32"/>
      <c r="E115" s="32">
        <v>5</v>
      </c>
      <c r="F115" s="32">
        <v>11</v>
      </c>
      <c r="G115" s="32" t="s">
        <v>822</v>
      </c>
      <c r="H115" s="32" t="s">
        <v>143</v>
      </c>
      <c r="I115" s="32" t="s">
        <v>23</v>
      </c>
      <c r="J115" s="38" t="s">
        <v>1325</v>
      </c>
      <c r="K115" s="38" t="s">
        <v>1803</v>
      </c>
      <c r="L115" s="32"/>
      <c r="M115" s="32"/>
      <c r="O115" s="37"/>
    </row>
    <row r="116" spans="1:15" x14ac:dyDescent="0.2">
      <c r="A116" s="9" t="s">
        <v>1296</v>
      </c>
      <c r="B116" s="9" t="s">
        <v>166</v>
      </c>
      <c r="C116" s="9" t="s">
        <v>1419</v>
      </c>
      <c r="D116" s="7"/>
      <c r="E116" s="7">
        <v>5</v>
      </c>
      <c r="F116" s="7">
        <v>11</v>
      </c>
      <c r="G116" s="7" t="s">
        <v>469</v>
      </c>
      <c r="H116" s="7" t="s">
        <v>143</v>
      </c>
      <c r="I116" s="7" t="s">
        <v>23</v>
      </c>
      <c r="J116" s="10" t="s">
        <v>1200</v>
      </c>
      <c r="K116" s="10" t="s">
        <v>14</v>
      </c>
    </row>
    <row r="117" spans="1:15" x14ac:dyDescent="0.2">
      <c r="A117" s="9" t="s">
        <v>1637</v>
      </c>
      <c r="B117" s="9" t="s">
        <v>166</v>
      </c>
      <c r="C117" s="9" t="s">
        <v>1419</v>
      </c>
      <c r="D117" s="7"/>
      <c r="E117" s="7">
        <v>5</v>
      </c>
      <c r="F117" s="7">
        <v>11</v>
      </c>
      <c r="G117" s="7" t="s">
        <v>459</v>
      </c>
      <c r="H117" s="7" t="s">
        <v>148</v>
      </c>
      <c r="I117" s="7" t="s">
        <v>23</v>
      </c>
      <c r="J117" s="10" t="s">
        <v>1658</v>
      </c>
      <c r="K117" s="11" t="s">
        <v>14</v>
      </c>
    </row>
    <row r="118" spans="1:15" x14ac:dyDescent="0.2">
      <c r="A118" s="9" t="s">
        <v>215</v>
      </c>
      <c r="B118" s="9" t="s">
        <v>166</v>
      </c>
      <c r="C118" s="9" t="s">
        <v>1419</v>
      </c>
      <c r="D118" s="37"/>
      <c r="E118" s="32">
        <v>6</v>
      </c>
      <c r="F118" s="32">
        <v>11</v>
      </c>
      <c r="G118" s="9" t="s">
        <v>822</v>
      </c>
      <c r="H118" s="9" t="s">
        <v>143</v>
      </c>
      <c r="I118" s="9" t="s">
        <v>23</v>
      </c>
      <c r="J118" s="11" t="s">
        <v>138</v>
      </c>
      <c r="K118" s="24" t="s">
        <v>1803</v>
      </c>
      <c r="L118" s="32" t="s">
        <v>333</v>
      </c>
      <c r="M118" s="32"/>
      <c r="N118" s="9" t="s">
        <v>23</v>
      </c>
      <c r="O118" s="37"/>
    </row>
    <row r="119" spans="1:15" x14ac:dyDescent="0.2">
      <c r="A119" s="9" t="s">
        <v>1154</v>
      </c>
      <c r="B119" s="9" t="s">
        <v>166</v>
      </c>
      <c r="C119" s="9" t="s">
        <v>1419</v>
      </c>
      <c r="D119" s="7"/>
      <c r="E119" s="7">
        <v>7</v>
      </c>
      <c r="F119" s="7">
        <v>11</v>
      </c>
      <c r="G119" s="7" t="s">
        <v>819</v>
      </c>
      <c r="H119" s="7" t="s">
        <v>148</v>
      </c>
      <c r="I119" s="7" t="s">
        <v>23</v>
      </c>
      <c r="J119" s="10" t="s">
        <v>1200</v>
      </c>
      <c r="K119" s="10" t="s">
        <v>1803</v>
      </c>
    </row>
    <row r="120" spans="1:15" x14ac:dyDescent="0.2">
      <c r="A120" s="9" t="s">
        <v>510</v>
      </c>
      <c r="B120" s="9" t="s">
        <v>166</v>
      </c>
      <c r="C120" s="9" t="s">
        <v>1419</v>
      </c>
      <c r="E120" s="7">
        <v>8</v>
      </c>
      <c r="F120" s="7">
        <v>11</v>
      </c>
      <c r="G120" s="9" t="s">
        <v>405</v>
      </c>
      <c r="H120" s="9" t="s">
        <v>143</v>
      </c>
      <c r="I120" s="9" t="s">
        <v>23</v>
      </c>
      <c r="J120" s="10" t="s">
        <v>478</v>
      </c>
      <c r="K120" s="10" t="s">
        <v>14</v>
      </c>
      <c r="N120" s="9" t="s">
        <v>23</v>
      </c>
    </row>
    <row r="121" spans="1:15" x14ac:dyDescent="0.2">
      <c r="A121" s="31" t="s">
        <v>1436</v>
      </c>
      <c r="B121" s="9" t="s">
        <v>166</v>
      </c>
      <c r="C121" s="9" t="s">
        <v>1419</v>
      </c>
      <c r="E121" s="7">
        <v>9</v>
      </c>
      <c r="F121" s="7">
        <v>11</v>
      </c>
      <c r="G121" s="7" t="s">
        <v>824</v>
      </c>
      <c r="H121" s="7" t="s">
        <v>143</v>
      </c>
      <c r="I121" s="7" t="s">
        <v>23</v>
      </c>
      <c r="J121" s="10" t="s">
        <v>1480</v>
      </c>
      <c r="K121" s="10" t="s">
        <v>1804</v>
      </c>
    </row>
    <row r="122" spans="1:15" x14ac:dyDescent="0.2">
      <c r="A122" s="7" t="s">
        <v>738</v>
      </c>
      <c r="B122" s="9" t="s">
        <v>166</v>
      </c>
      <c r="C122" s="9" t="s">
        <v>1419</v>
      </c>
      <c r="D122" s="7"/>
      <c r="E122" s="7">
        <v>10</v>
      </c>
      <c r="F122" s="7">
        <v>11</v>
      </c>
      <c r="G122" s="7" t="s">
        <v>405</v>
      </c>
      <c r="H122" s="7" t="s">
        <v>148</v>
      </c>
      <c r="I122" s="7" t="s">
        <v>23</v>
      </c>
      <c r="J122" s="10" t="s">
        <v>138</v>
      </c>
      <c r="K122" s="38" t="s">
        <v>1805</v>
      </c>
      <c r="L122" s="7" t="s">
        <v>1860</v>
      </c>
      <c r="N122" s="9" t="s">
        <v>23</v>
      </c>
    </row>
    <row r="123" spans="1:15" x14ac:dyDescent="0.2">
      <c r="A123" s="9" t="s">
        <v>713</v>
      </c>
      <c r="B123" s="9" t="s">
        <v>166</v>
      </c>
      <c r="C123" s="9" t="s">
        <v>1419</v>
      </c>
      <c r="D123" s="32"/>
      <c r="E123" s="32">
        <v>5</v>
      </c>
      <c r="F123" s="32">
        <v>12</v>
      </c>
      <c r="G123" s="32" t="s">
        <v>405</v>
      </c>
      <c r="H123" s="32" t="s">
        <v>143</v>
      </c>
      <c r="I123" s="32" t="s">
        <v>23</v>
      </c>
      <c r="J123" s="38" t="s">
        <v>715</v>
      </c>
      <c r="K123" s="38" t="s">
        <v>1803</v>
      </c>
      <c r="L123" s="32"/>
      <c r="M123" s="32"/>
      <c r="N123" s="9" t="s">
        <v>23</v>
      </c>
      <c r="O123" s="37"/>
    </row>
    <row r="124" spans="1:15" x14ac:dyDescent="0.2">
      <c r="A124" s="9" t="s">
        <v>1178</v>
      </c>
      <c r="B124" s="9" t="s">
        <v>166</v>
      </c>
      <c r="C124" s="9" t="s">
        <v>1419</v>
      </c>
      <c r="D124" s="32"/>
      <c r="E124" s="32">
        <v>5</v>
      </c>
      <c r="F124" s="32">
        <v>12</v>
      </c>
      <c r="G124" s="32" t="s">
        <v>819</v>
      </c>
      <c r="H124" s="32" t="s">
        <v>143</v>
      </c>
      <c r="I124" s="32" t="s">
        <v>23</v>
      </c>
      <c r="J124" s="38" t="s">
        <v>1214</v>
      </c>
      <c r="K124" s="38" t="s">
        <v>14</v>
      </c>
      <c r="L124" s="32"/>
      <c r="M124" s="32"/>
      <c r="N124" s="37"/>
      <c r="O124" s="37"/>
    </row>
    <row r="125" spans="1:15" x14ac:dyDescent="0.2">
      <c r="A125" s="9" t="s">
        <v>1064</v>
      </c>
      <c r="B125" s="9" t="s">
        <v>166</v>
      </c>
      <c r="C125" s="9" t="s">
        <v>1419</v>
      </c>
      <c r="D125" s="32"/>
      <c r="E125" s="32">
        <v>6</v>
      </c>
      <c r="F125" s="32">
        <v>12</v>
      </c>
      <c r="G125" s="32" t="s">
        <v>822</v>
      </c>
      <c r="H125" s="32" t="s">
        <v>143</v>
      </c>
      <c r="I125" s="32" t="s">
        <v>23</v>
      </c>
      <c r="J125" s="38" t="s">
        <v>1122</v>
      </c>
      <c r="K125" s="38" t="s">
        <v>1803</v>
      </c>
      <c r="L125" s="32"/>
      <c r="M125" s="32"/>
      <c r="N125" s="37"/>
      <c r="O125" s="37"/>
    </row>
    <row r="126" spans="1:15" x14ac:dyDescent="0.2">
      <c r="A126" s="9" t="s">
        <v>1164</v>
      </c>
      <c r="B126" s="9" t="s">
        <v>166</v>
      </c>
      <c r="C126" s="9" t="s">
        <v>1419</v>
      </c>
      <c r="D126" s="7"/>
      <c r="E126" s="7">
        <v>6</v>
      </c>
      <c r="F126" s="7">
        <v>12</v>
      </c>
      <c r="G126" s="7" t="s">
        <v>459</v>
      </c>
      <c r="H126" s="7" t="s">
        <v>148</v>
      </c>
      <c r="I126" s="7" t="s">
        <v>23</v>
      </c>
      <c r="J126" s="10" t="s">
        <v>1200</v>
      </c>
      <c r="K126" s="10" t="s">
        <v>14</v>
      </c>
    </row>
    <row r="127" spans="1:15" x14ac:dyDescent="0.2">
      <c r="A127" s="7" t="s">
        <v>748</v>
      </c>
      <c r="B127" s="9" t="s">
        <v>166</v>
      </c>
      <c r="C127" s="9" t="s">
        <v>1419</v>
      </c>
      <c r="D127" s="7"/>
      <c r="E127" s="7">
        <v>7</v>
      </c>
      <c r="F127" s="7">
        <v>12</v>
      </c>
      <c r="G127" s="7" t="s">
        <v>824</v>
      </c>
      <c r="H127" s="7" t="s">
        <v>143</v>
      </c>
      <c r="I127" s="7" t="s">
        <v>23</v>
      </c>
      <c r="J127" s="10" t="s">
        <v>828</v>
      </c>
      <c r="K127" s="10" t="s">
        <v>1803</v>
      </c>
      <c r="N127" s="9" t="s">
        <v>23</v>
      </c>
    </row>
    <row r="128" spans="1:15" x14ac:dyDescent="0.2">
      <c r="A128" s="9" t="s">
        <v>697</v>
      </c>
      <c r="B128" s="9" t="s">
        <v>166</v>
      </c>
      <c r="C128" s="9" t="s">
        <v>1419</v>
      </c>
      <c r="D128" s="7"/>
      <c r="E128" s="7">
        <v>8</v>
      </c>
      <c r="F128" s="7">
        <v>12</v>
      </c>
      <c r="G128" s="7" t="s">
        <v>405</v>
      </c>
      <c r="H128" s="7" t="s">
        <v>143</v>
      </c>
      <c r="I128" s="7" t="s">
        <v>23</v>
      </c>
      <c r="J128" s="10" t="s">
        <v>547</v>
      </c>
      <c r="K128" s="10" t="s">
        <v>14</v>
      </c>
    </row>
    <row r="129" spans="1:15" x14ac:dyDescent="0.2">
      <c r="A129" s="32" t="s">
        <v>51</v>
      </c>
      <c r="B129" s="9" t="s">
        <v>166</v>
      </c>
      <c r="C129" s="9" t="s">
        <v>1419</v>
      </c>
      <c r="D129" s="32"/>
      <c r="E129" s="32">
        <v>2</v>
      </c>
      <c r="F129" s="32">
        <v>13</v>
      </c>
      <c r="G129" s="32" t="s">
        <v>824</v>
      </c>
      <c r="H129" s="32" t="s">
        <v>148</v>
      </c>
      <c r="I129" s="32" t="s">
        <v>23</v>
      </c>
      <c r="J129" s="38" t="s">
        <v>1376</v>
      </c>
      <c r="K129" s="51" t="s">
        <v>14</v>
      </c>
      <c r="L129" s="32"/>
      <c r="M129" s="32"/>
      <c r="N129" s="32" t="s">
        <v>23</v>
      </c>
      <c r="O129" s="32"/>
    </row>
    <row r="130" spans="1:15" x14ac:dyDescent="0.2">
      <c r="A130" s="9" t="s">
        <v>870</v>
      </c>
      <c r="B130" s="9" t="s">
        <v>166</v>
      </c>
      <c r="C130" s="9" t="s">
        <v>1419</v>
      </c>
      <c r="D130" s="32"/>
      <c r="E130" s="32">
        <v>5</v>
      </c>
      <c r="F130" s="32">
        <v>13</v>
      </c>
      <c r="G130" s="32" t="s">
        <v>405</v>
      </c>
      <c r="H130" s="32" t="s">
        <v>148</v>
      </c>
      <c r="I130" s="32" t="s">
        <v>23</v>
      </c>
      <c r="J130" s="38" t="s">
        <v>478</v>
      </c>
      <c r="K130" s="38" t="s">
        <v>14</v>
      </c>
      <c r="L130" s="32"/>
      <c r="M130" s="32"/>
      <c r="N130" s="37"/>
      <c r="O130" s="37"/>
    </row>
    <row r="131" spans="1:15" x14ac:dyDescent="0.2">
      <c r="A131" s="9" t="s">
        <v>1078</v>
      </c>
      <c r="B131" s="9" t="s">
        <v>166</v>
      </c>
      <c r="C131" s="9" t="s">
        <v>1419</v>
      </c>
      <c r="D131" s="32"/>
      <c r="E131" s="32">
        <v>5</v>
      </c>
      <c r="F131" s="32">
        <v>13</v>
      </c>
      <c r="G131" s="32" t="s">
        <v>822</v>
      </c>
      <c r="H131" s="32" t="s">
        <v>143</v>
      </c>
      <c r="I131" s="32" t="s">
        <v>23</v>
      </c>
      <c r="J131" s="38" t="s">
        <v>975</v>
      </c>
      <c r="K131" s="38" t="s">
        <v>1803</v>
      </c>
      <c r="L131" s="32"/>
      <c r="M131" s="32"/>
      <c r="N131" s="37"/>
      <c r="O131" s="37"/>
    </row>
    <row r="132" spans="1:15" x14ac:dyDescent="0.2">
      <c r="A132" s="9" t="s">
        <v>644</v>
      </c>
      <c r="B132" s="9" t="s">
        <v>166</v>
      </c>
      <c r="C132" s="9" t="s">
        <v>1419</v>
      </c>
      <c r="D132" s="7"/>
      <c r="E132" s="7">
        <v>7</v>
      </c>
      <c r="F132" s="7">
        <v>13</v>
      </c>
      <c r="G132" s="7" t="s">
        <v>824</v>
      </c>
      <c r="H132" s="7" t="s">
        <v>148</v>
      </c>
      <c r="I132" s="7" t="s">
        <v>23</v>
      </c>
      <c r="J132" s="10" t="s">
        <v>680</v>
      </c>
      <c r="K132" s="10" t="s">
        <v>14</v>
      </c>
      <c r="N132" s="9" t="s">
        <v>23</v>
      </c>
    </row>
    <row r="133" spans="1:15" x14ac:dyDescent="0.2">
      <c r="A133" s="9" t="s">
        <v>1499</v>
      </c>
      <c r="B133" s="9" t="s">
        <v>166</v>
      </c>
      <c r="C133" s="9" t="s">
        <v>1419</v>
      </c>
      <c r="D133" s="7"/>
      <c r="E133" s="7">
        <v>7</v>
      </c>
      <c r="F133" s="7">
        <v>13</v>
      </c>
      <c r="G133" s="7" t="s">
        <v>70</v>
      </c>
      <c r="H133" s="7" t="s">
        <v>143</v>
      </c>
      <c r="I133" s="7" t="s">
        <v>23</v>
      </c>
      <c r="J133" s="10" t="s">
        <v>1761</v>
      </c>
      <c r="K133" s="11" t="s">
        <v>14</v>
      </c>
    </row>
    <row r="134" spans="1:15" x14ac:dyDescent="0.2">
      <c r="A134" s="9" t="s">
        <v>1502</v>
      </c>
      <c r="B134" s="9" t="s">
        <v>166</v>
      </c>
      <c r="C134" s="9" t="s">
        <v>1419</v>
      </c>
      <c r="D134" s="7"/>
      <c r="E134" s="7">
        <v>7</v>
      </c>
      <c r="F134" s="7">
        <v>13</v>
      </c>
      <c r="G134" s="7" t="s">
        <v>819</v>
      </c>
      <c r="H134" s="7" t="s">
        <v>148</v>
      </c>
      <c r="I134" s="7" t="s">
        <v>23</v>
      </c>
      <c r="K134" s="11" t="s">
        <v>14</v>
      </c>
    </row>
    <row r="135" spans="1:15" x14ac:dyDescent="0.2">
      <c r="A135" s="9" t="s">
        <v>511</v>
      </c>
      <c r="B135" s="9" t="s">
        <v>166</v>
      </c>
      <c r="C135" s="9" t="s">
        <v>1419</v>
      </c>
      <c r="E135" s="7">
        <v>8</v>
      </c>
      <c r="F135" s="7">
        <v>13</v>
      </c>
      <c r="G135" s="9" t="s">
        <v>405</v>
      </c>
      <c r="H135" s="9" t="s">
        <v>143</v>
      </c>
      <c r="I135" s="9" t="s">
        <v>23</v>
      </c>
      <c r="J135" s="10" t="s">
        <v>478</v>
      </c>
      <c r="K135" s="10" t="s">
        <v>14</v>
      </c>
      <c r="N135" s="9" t="s">
        <v>23</v>
      </c>
    </row>
    <row r="136" spans="1:15" x14ac:dyDescent="0.2">
      <c r="A136" s="9" t="s">
        <v>711</v>
      </c>
      <c r="B136" s="9" t="s">
        <v>166</v>
      </c>
      <c r="C136" s="9" t="s">
        <v>1419</v>
      </c>
      <c r="D136" s="7"/>
      <c r="E136" s="7">
        <v>9</v>
      </c>
      <c r="F136" s="7">
        <v>13</v>
      </c>
      <c r="G136" s="7" t="s">
        <v>405</v>
      </c>
      <c r="H136" s="7" t="s">
        <v>148</v>
      </c>
      <c r="I136" s="7" t="s">
        <v>23</v>
      </c>
      <c r="J136" s="10" t="s">
        <v>478</v>
      </c>
      <c r="K136" s="38" t="s">
        <v>1803</v>
      </c>
      <c r="N136" s="9" t="s">
        <v>23</v>
      </c>
    </row>
    <row r="137" spans="1:15" x14ac:dyDescent="0.2">
      <c r="A137" s="9" t="s">
        <v>1613</v>
      </c>
      <c r="B137" s="9" t="s">
        <v>166</v>
      </c>
      <c r="C137" s="9" t="s">
        <v>1419</v>
      </c>
      <c r="D137" s="32"/>
      <c r="E137" s="32">
        <v>9</v>
      </c>
      <c r="F137" s="32">
        <v>13</v>
      </c>
      <c r="G137" s="32" t="s">
        <v>405</v>
      </c>
      <c r="H137" s="32" t="s">
        <v>143</v>
      </c>
      <c r="I137" s="32" t="s">
        <v>23</v>
      </c>
      <c r="J137" s="38" t="s">
        <v>1200</v>
      </c>
      <c r="K137" s="11" t="s">
        <v>1805</v>
      </c>
      <c r="L137" s="32"/>
      <c r="M137" s="32"/>
      <c r="N137" s="37"/>
      <c r="O137" s="37"/>
    </row>
    <row r="138" spans="1:15" x14ac:dyDescent="0.2">
      <c r="A138" s="9" t="s">
        <v>1686</v>
      </c>
      <c r="B138" s="9" t="s">
        <v>166</v>
      </c>
      <c r="C138" s="9" t="s">
        <v>1419</v>
      </c>
      <c r="D138" s="32"/>
      <c r="E138" s="32">
        <v>5</v>
      </c>
      <c r="F138" s="32">
        <v>14</v>
      </c>
      <c r="G138" s="32" t="s">
        <v>459</v>
      </c>
      <c r="H138" s="32" t="s">
        <v>143</v>
      </c>
      <c r="I138" s="32" t="s">
        <v>23</v>
      </c>
      <c r="J138" s="38" t="s">
        <v>1769</v>
      </c>
      <c r="K138" s="11" t="s">
        <v>1803</v>
      </c>
      <c r="L138" s="32"/>
      <c r="M138" s="32"/>
      <c r="N138" s="37"/>
      <c r="O138" s="37"/>
    </row>
    <row r="139" spans="1:15" x14ac:dyDescent="0.2">
      <c r="A139" s="9" t="s">
        <v>614</v>
      </c>
      <c r="B139" s="9" t="s">
        <v>166</v>
      </c>
      <c r="C139" s="9" t="s">
        <v>1419</v>
      </c>
      <c r="D139" s="37"/>
      <c r="E139" s="32">
        <v>7</v>
      </c>
      <c r="F139" s="32">
        <v>14</v>
      </c>
      <c r="G139" s="9" t="s">
        <v>405</v>
      </c>
      <c r="H139" s="9" t="s">
        <v>148</v>
      </c>
      <c r="I139" s="9" t="s">
        <v>23</v>
      </c>
      <c r="J139" s="38" t="s">
        <v>620</v>
      </c>
      <c r="K139" s="38" t="s">
        <v>1803</v>
      </c>
      <c r="L139" s="32"/>
      <c r="M139" s="32"/>
      <c r="N139" s="9" t="s">
        <v>23</v>
      </c>
      <c r="O139" s="37"/>
    </row>
    <row r="140" spans="1:15" x14ac:dyDescent="0.2">
      <c r="A140" s="9" t="s">
        <v>875</v>
      </c>
      <c r="B140" s="9" t="s">
        <v>166</v>
      </c>
      <c r="C140" s="9" t="s">
        <v>1419</v>
      </c>
      <c r="D140" s="7"/>
      <c r="E140" s="7">
        <v>8</v>
      </c>
      <c r="F140" s="7">
        <v>14</v>
      </c>
      <c r="G140" s="7" t="s">
        <v>824</v>
      </c>
      <c r="H140" s="7" t="s">
        <v>148</v>
      </c>
      <c r="I140" s="7" t="s">
        <v>23</v>
      </c>
      <c r="J140" s="10" t="s">
        <v>688</v>
      </c>
      <c r="K140" s="10" t="s">
        <v>14</v>
      </c>
    </row>
    <row r="141" spans="1:15" x14ac:dyDescent="0.2">
      <c r="A141" s="31" t="s">
        <v>1452</v>
      </c>
      <c r="B141" s="9" t="s">
        <v>166</v>
      </c>
      <c r="C141" s="9" t="s">
        <v>1419</v>
      </c>
      <c r="D141" s="7"/>
      <c r="E141" s="7">
        <v>8</v>
      </c>
      <c r="F141" s="7">
        <v>14</v>
      </c>
      <c r="G141" s="7" t="s">
        <v>822</v>
      </c>
      <c r="H141" s="7" t="s">
        <v>148</v>
      </c>
      <c r="I141" s="7" t="s">
        <v>23</v>
      </c>
      <c r="J141" s="10" t="s">
        <v>1200</v>
      </c>
      <c r="K141" s="10" t="s">
        <v>14</v>
      </c>
    </row>
    <row r="142" spans="1:15" x14ac:dyDescent="0.2">
      <c r="A142" s="9" t="s">
        <v>930</v>
      </c>
      <c r="B142" s="9" t="s">
        <v>166</v>
      </c>
      <c r="C142" s="9" t="s">
        <v>1419</v>
      </c>
      <c r="D142" s="7"/>
      <c r="E142" s="7">
        <v>5</v>
      </c>
      <c r="F142" s="7">
        <v>15</v>
      </c>
      <c r="G142" s="7" t="s">
        <v>405</v>
      </c>
      <c r="H142" s="7" t="s">
        <v>148</v>
      </c>
      <c r="I142" s="7" t="s">
        <v>23</v>
      </c>
      <c r="J142" s="10" t="s">
        <v>973</v>
      </c>
      <c r="K142" s="10" t="s">
        <v>14</v>
      </c>
    </row>
    <row r="143" spans="1:15" x14ac:dyDescent="0.2">
      <c r="A143" s="9" t="s">
        <v>554</v>
      </c>
      <c r="B143" s="9" t="s">
        <v>166</v>
      </c>
      <c r="C143" s="9" t="s">
        <v>1419</v>
      </c>
      <c r="E143" s="7">
        <v>6</v>
      </c>
      <c r="F143" s="7">
        <v>15</v>
      </c>
      <c r="G143" s="9" t="s">
        <v>405</v>
      </c>
      <c r="H143" s="9" t="s">
        <v>143</v>
      </c>
      <c r="I143" s="9" t="s">
        <v>23</v>
      </c>
      <c r="J143" s="10" t="s">
        <v>306</v>
      </c>
      <c r="K143" s="10" t="s">
        <v>1805</v>
      </c>
      <c r="N143" s="9" t="s">
        <v>23</v>
      </c>
    </row>
    <row r="144" spans="1:15" x14ac:dyDescent="0.2">
      <c r="A144" s="9" t="s">
        <v>617</v>
      </c>
      <c r="B144" s="9" t="s">
        <v>166</v>
      </c>
      <c r="C144" s="9" t="s">
        <v>1419</v>
      </c>
      <c r="E144" s="7">
        <v>7</v>
      </c>
      <c r="F144" s="7">
        <v>15</v>
      </c>
      <c r="G144" s="9" t="s">
        <v>405</v>
      </c>
      <c r="H144" s="9" t="s">
        <v>148</v>
      </c>
      <c r="I144" s="9" t="s">
        <v>23</v>
      </c>
      <c r="J144" s="10" t="s">
        <v>138</v>
      </c>
      <c r="K144" s="10" t="s">
        <v>14</v>
      </c>
      <c r="N144" s="9" t="s">
        <v>23</v>
      </c>
    </row>
    <row r="145" spans="1:15" x14ac:dyDescent="0.2">
      <c r="A145" s="7" t="s">
        <v>732</v>
      </c>
      <c r="B145" s="9" t="s">
        <v>166</v>
      </c>
      <c r="C145" s="9" t="s">
        <v>1419</v>
      </c>
      <c r="D145" s="7"/>
      <c r="E145" s="7">
        <v>8</v>
      </c>
      <c r="F145" s="7">
        <v>15</v>
      </c>
      <c r="G145" s="7" t="s">
        <v>405</v>
      </c>
      <c r="H145" s="7" t="s">
        <v>148</v>
      </c>
      <c r="I145" s="7" t="s">
        <v>23</v>
      </c>
      <c r="J145" s="10" t="s">
        <v>810</v>
      </c>
      <c r="K145" s="10" t="s">
        <v>14</v>
      </c>
      <c r="N145" s="9" t="s">
        <v>23</v>
      </c>
    </row>
    <row r="146" spans="1:15" x14ac:dyDescent="0.2">
      <c r="A146" s="9" t="s">
        <v>872</v>
      </c>
      <c r="B146" s="9" t="s">
        <v>166</v>
      </c>
      <c r="C146" s="9" t="s">
        <v>1419</v>
      </c>
      <c r="D146" s="32"/>
      <c r="E146" s="32">
        <v>9</v>
      </c>
      <c r="F146" s="32">
        <v>15</v>
      </c>
      <c r="G146" s="32" t="s">
        <v>824</v>
      </c>
      <c r="H146" s="32" t="s">
        <v>148</v>
      </c>
      <c r="I146" s="32" t="s">
        <v>23</v>
      </c>
      <c r="J146" s="38" t="s">
        <v>894</v>
      </c>
      <c r="K146" s="38" t="s">
        <v>14</v>
      </c>
      <c r="L146" s="32"/>
      <c r="M146" s="32"/>
      <c r="N146" s="37"/>
    </row>
    <row r="147" spans="1:15" x14ac:dyDescent="0.2">
      <c r="A147" s="9" t="s">
        <v>1442</v>
      </c>
      <c r="B147" s="9" t="s">
        <v>166</v>
      </c>
      <c r="C147" s="9" t="s">
        <v>1419</v>
      </c>
      <c r="D147" s="7"/>
      <c r="E147" s="7">
        <v>6</v>
      </c>
      <c r="F147" s="7">
        <v>16</v>
      </c>
      <c r="G147" s="7" t="s">
        <v>824</v>
      </c>
      <c r="H147" s="7" t="s">
        <v>143</v>
      </c>
      <c r="I147" s="7" t="s">
        <v>23</v>
      </c>
      <c r="J147" s="10" t="s">
        <v>975</v>
      </c>
      <c r="K147" s="10" t="s">
        <v>14</v>
      </c>
    </row>
    <row r="148" spans="1:15" x14ac:dyDescent="0.2">
      <c r="A148" s="9" t="s">
        <v>1497</v>
      </c>
      <c r="B148" s="9" t="s">
        <v>166</v>
      </c>
      <c r="C148" s="9" t="s">
        <v>1419</v>
      </c>
      <c r="D148" s="7"/>
      <c r="E148" s="7">
        <v>7</v>
      </c>
      <c r="F148" s="7">
        <v>16</v>
      </c>
      <c r="G148" s="7" t="s">
        <v>822</v>
      </c>
      <c r="H148" s="7" t="s">
        <v>143</v>
      </c>
      <c r="I148" s="7" t="s">
        <v>23</v>
      </c>
      <c r="J148" s="10" t="s">
        <v>975</v>
      </c>
      <c r="K148" s="11" t="s">
        <v>1804</v>
      </c>
      <c r="M148" s="7" t="s">
        <v>1523</v>
      </c>
    </row>
    <row r="149" spans="1:15" x14ac:dyDescent="0.2">
      <c r="A149" s="9" t="s">
        <v>1678</v>
      </c>
      <c r="B149" s="9" t="s">
        <v>166</v>
      </c>
      <c r="C149" s="9" t="s">
        <v>1419</v>
      </c>
      <c r="D149" s="32"/>
      <c r="E149" s="32">
        <v>8</v>
      </c>
      <c r="F149" s="32">
        <v>16</v>
      </c>
      <c r="G149" s="32" t="s">
        <v>469</v>
      </c>
      <c r="H149" s="32" t="s">
        <v>148</v>
      </c>
      <c r="I149" s="32" t="s">
        <v>23</v>
      </c>
      <c r="J149" s="38" t="s">
        <v>1765</v>
      </c>
      <c r="K149" s="11" t="s">
        <v>14</v>
      </c>
      <c r="L149" s="32"/>
      <c r="M149" s="32"/>
      <c r="N149" s="37"/>
      <c r="O149" s="37"/>
    </row>
    <row r="150" spans="1:15" x14ac:dyDescent="0.2">
      <c r="A150" s="9" t="s">
        <v>1611</v>
      </c>
      <c r="B150" s="9" t="s">
        <v>166</v>
      </c>
      <c r="C150" s="9" t="s">
        <v>1419</v>
      </c>
      <c r="D150" s="7"/>
      <c r="E150" s="7">
        <v>10</v>
      </c>
      <c r="F150" s="7">
        <v>16</v>
      </c>
      <c r="G150" s="7" t="s">
        <v>819</v>
      </c>
      <c r="H150" s="7" t="s">
        <v>143</v>
      </c>
      <c r="I150" s="7" t="s">
        <v>23</v>
      </c>
      <c r="J150" s="10" t="s">
        <v>591</v>
      </c>
      <c r="K150" s="11" t="s">
        <v>1803</v>
      </c>
    </row>
    <row r="151" spans="1:15" x14ac:dyDescent="0.2">
      <c r="A151" s="9" t="s">
        <v>1437</v>
      </c>
      <c r="B151" s="9" t="s">
        <v>166</v>
      </c>
      <c r="C151" s="9" t="s">
        <v>1419</v>
      </c>
      <c r="D151" s="32"/>
      <c r="E151" s="32">
        <v>12</v>
      </c>
      <c r="F151" s="32">
        <v>16</v>
      </c>
      <c r="G151" s="32" t="s">
        <v>822</v>
      </c>
      <c r="H151" s="32" t="s">
        <v>143</v>
      </c>
      <c r="I151" s="32" t="s">
        <v>23</v>
      </c>
      <c r="J151" s="38" t="s">
        <v>1479</v>
      </c>
      <c r="K151" s="38" t="s">
        <v>14</v>
      </c>
      <c r="L151" s="32"/>
      <c r="M151" s="32"/>
      <c r="N151" s="37"/>
      <c r="O151" s="37"/>
    </row>
    <row r="152" spans="1:15" x14ac:dyDescent="0.2">
      <c r="A152" s="32" t="s">
        <v>155</v>
      </c>
      <c r="B152" s="9" t="s">
        <v>166</v>
      </c>
      <c r="C152" s="9" t="s">
        <v>1419</v>
      </c>
      <c r="D152" s="37"/>
      <c r="E152" s="32">
        <v>7</v>
      </c>
      <c r="F152" s="32">
        <v>17</v>
      </c>
      <c r="G152" s="9" t="s">
        <v>405</v>
      </c>
      <c r="H152" s="9" t="s">
        <v>143</v>
      </c>
      <c r="I152" s="9" t="s">
        <v>23</v>
      </c>
      <c r="J152" s="11" t="s">
        <v>156</v>
      </c>
      <c r="K152" s="24" t="s">
        <v>14</v>
      </c>
      <c r="L152" s="32"/>
      <c r="M152" s="32"/>
      <c r="N152" s="9" t="s">
        <v>23</v>
      </c>
      <c r="O152" s="37"/>
    </row>
    <row r="153" spans="1:15" x14ac:dyDescent="0.2">
      <c r="A153" s="7" t="s">
        <v>734</v>
      </c>
      <c r="B153" s="9" t="s">
        <v>166</v>
      </c>
      <c r="C153" s="9" t="s">
        <v>1419</v>
      </c>
      <c r="D153" s="7"/>
      <c r="E153" s="7">
        <v>7</v>
      </c>
      <c r="F153" s="7">
        <v>17</v>
      </c>
      <c r="G153" s="7" t="s">
        <v>405</v>
      </c>
      <c r="H153" s="7" t="s">
        <v>143</v>
      </c>
      <c r="I153" s="7" t="s">
        <v>23</v>
      </c>
      <c r="J153" s="10" t="s">
        <v>812</v>
      </c>
      <c r="K153" s="10" t="s">
        <v>1803</v>
      </c>
      <c r="N153" s="9" t="s">
        <v>23</v>
      </c>
    </row>
    <row r="154" spans="1:15" x14ac:dyDescent="0.2">
      <c r="A154" s="9" t="s">
        <v>616</v>
      </c>
      <c r="B154" s="9" t="s">
        <v>166</v>
      </c>
      <c r="C154" s="9" t="s">
        <v>1419</v>
      </c>
      <c r="E154" s="7">
        <v>8</v>
      </c>
      <c r="F154" s="7">
        <v>17</v>
      </c>
      <c r="G154" s="9" t="s">
        <v>459</v>
      </c>
      <c r="H154" s="9" t="s">
        <v>148</v>
      </c>
      <c r="I154" s="9" t="s">
        <v>23</v>
      </c>
      <c r="J154" s="10" t="s">
        <v>621</v>
      </c>
      <c r="K154" s="10" t="s">
        <v>14</v>
      </c>
      <c r="N154" s="9" t="s">
        <v>23</v>
      </c>
    </row>
    <row r="155" spans="1:15" x14ac:dyDescent="0.2">
      <c r="A155" s="9" t="s">
        <v>1009</v>
      </c>
      <c r="B155" s="9" t="s">
        <v>166</v>
      </c>
      <c r="C155" s="9" t="s">
        <v>1419</v>
      </c>
      <c r="D155" s="7"/>
      <c r="E155" s="7">
        <v>10</v>
      </c>
      <c r="F155" s="7">
        <v>17</v>
      </c>
      <c r="G155" s="7" t="s">
        <v>822</v>
      </c>
      <c r="H155" s="7" t="s">
        <v>148</v>
      </c>
      <c r="I155" s="7" t="s">
        <v>23</v>
      </c>
      <c r="J155" s="10" t="s">
        <v>478</v>
      </c>
      <c r="K155" s="10" t="s">
        <v>1805</v>
      </c>
    </row>
    <row r="156" spans="1:15" x14ac:dyDescent="0.2">
      <c r="A156" s="17" t="s">
        <v>192</v>
      </c>
      <c r="B156" s="9" t="s">
        <v>166</v>
      </c>
      <c r="C156" s="9" t="s">
        <v>1419</v>
      </c>
      <c r="E156" s="9">
        <v>8</v>
      </c>
      <c r="F156" s="9">
        <v>18</v>
      </c>
      <c r="G156" s="9" t="s">
        <v>469</v>
      </c>
      <c r="H156" s="9" t="s">
        <v>143</v>
      </c>
      <c r="I156" s="9" t="s">
        <v>23</v>
      </c>
      <c r="J156" s="11" t="s">
        <v>193</v>
      </c>
      <c r="K156" s="24" t="s">
        <v>1805</v>
      </c>
      <c r="L156" s="7" t="s">
        <v>333</v>
      </c>
      <c r="M156" s="7" t="s">
        <v>1849</v>
      </c>
      <c r="N156" s="9" t="s">
        <v>182</v>
      </c>
    </row>
    <row r="157" spans="1:15" x14ac:dyDescent="0.2">
      <c r="A157" s="9" t="s">
        <v>1560</v>
      </c>
      <c r="B157" s="9" t="s">
        <v>166</v>
      </c>
      <c r="C157" s="9" t="s">
        <v>1419</v>
      </c>
      <c r="D157" s="7"/>
      <c r="E157" s="7">
        <v>12</v>
      </c>
      <c r="F157" s="7">
        <v>18</v>
      </c>
      <c r="G157" s="7" t="s">
        <v>405</v>
      </c>
      <c r="H157" s="7" t="s">
        <v>143</v>
      </c>
      <c r="I157" s="7" t="s">
        <v>23</v>
      </c>
      <c r="K157" s="11" t="s">
        <v>14</v>
      </c>
    </row>
    <row r="158" spans="1:15" x14ac:dyDescent="0.2">
      <c r="A158" s="9" t="s">
        <v>1609</v>
      </c>
      <c r="B158" s="9" t="s">
        <v>166</v>
      </c>
      <c r="C158" s="9" t="s">
        <v>1419</v>
      </c>
      <c r="D158" s="7"/>
      <c r="E158" s="7">
        <v>10</v>
      </c>
      <c r="F158" s="7">
        <v>20</v>
      </c>
      <c r="G158" s="7" t="s">
        <v>405</v>
      </c>
      <c r="H158" s="7" t="s">
        <v>143</v>
      </c>
      <c r="I158" s="7" t="s">
        <v>23</v>
      </c>
      <c r="J158" s="10" t="s">
        <v>1646</v>
      </c>
      <c r="K158" s="11" t="s">
        <v>14</v>
      </c>
    </row>
    <row r="159" spans="1:15" x14ac:dyDescent="0.2">
      <c r="A159" s="9" t="s">
        <v>643</v>
      </c>
      <c r="B159" s="9" t="s">
        <v>166</v>
      </c>
      <c r="C159" s="9" t="s">
        <v>1419</v>
      </c>
      <c r="D159" s="7"/>
      <c r="E159" s="7">
        <v>11</v>
      </c>
      <c r="F159" s="7">
        <v>20</v>
      </c>
      <c r="G159" s="7" t="s">
        <v>70</v>
      </c>
      <c r="H159" s="7" t="s">
        <v>143</v>
      </c>
      <c r="I159" s="7" t="s">
        <v>23</v>
      </c>
      <c r="J159" s="10" t="s">
        <v>679</v>
      </c>
      <c r="K159" s="10" t="s">
        <v>14</v>
      </c>
      <c r="N159" s="9" t="s">
        <v>23</v>
      </c>
    </row>
    <row r="160" spans="1:15" x14ac:dyDescent="0.2">
      <c r="A160" s="9" t="s">
        <v>933</v>
      </c>
      <c r="B160" s="9" t="s">
        <v>166</v>
      </c>
      <c r="C160" s="9" t="s">
        <v>1419</v>
      </c>
      <c r="D160" s="7"/>
      <c r="E160" s="7">
        <v>9</v>
      </c>
      <c r="F160" s="7">
        <v>22</v>
      </c>
      <c r="G160" s="7" t="s">
        <v>824</v>
      </c>
      <c r="H160" s="7" t="s">
        <v>148</v>
      </c>
      <c r="I160" s="7" t="s">
        <v>23</v>
      </c>
      <c r="J160" s="10" t="s">
        <v>977</v>
      </c>
      <c r="K160" s="10" t="s">
        <v>14</v>
      </c>
    </row>
    <row r="161" spans="1:15" x14ac:dyDescent="0.2">
      <c r="A161" s="9" t="s">
        <v>1559</v>
      </c>
      <c r="B161" s="9" t="s">
        <v>166</v>
      </c>
      <c r="C161" s="9" t="s">
        <v>1419</v>
      </c>
      <c r="D161" s="32"/>
      <c r="E161" s="32">
        <v>11</v>
      </c>
      <c r="F161" s="32">
        <v>22</v>
      </c>
      <c r="G161" s="32" t="s">
        <v>822</v>
      </c>
      <c r="H161" s="32" t="s">
        <v>148</v>
      </c>
      <c r="I161" s="32" t="s">
        <v>23</v>
      </c>
      <c r="J161" s="38" t="s">
        <v>1527</v>
      </c>
      <c r="K161" s="11" t="s">
        <v>14</v>
      </c>
      <c r="L161" s="32"/>
      <c r="M161" s="32"/>
      <c r="N161" s="37"/>
      <c r="O161" s="37"/>
    </row>
    <row r="162" spans="1:15" x14ac:dyDescent="0.2">
      <c r="A162" s="9" t="s">
        <v>1608</v>
      </c>
      <c r="B162" s="9" t="s">
        <v>166</v>
      </c>
      <c r="C162" s="9" t="s">
        <v>1419</v>
      </c>
      <c r="D162" s="7"/>
      <c r="E162" s="7">
        <v>13</v>
      </c>
      <c r="F162" s="7">
        <v>22</v>
      </c>
      <c r="G162" s="7" t="s">
        <v>819</v>
      </c>
      <c r="H162" s="7" t="s">
        <v>148</v>
      </c>
      <c r="I162" s="7" t="s">
        <v>23</v>
      </c>
      <c r="J162" s="10" t="s">
        <v>312</v>
      </c>
      <c r="K162" s="11" t="s">
        <v>14</v>
      </c>
    </row>
    <row r="163" spans="1:15" s="14" customFormat="1" ht="16" thickBot="1" x14ac:dyDescent="0.25">
      <c r="A163" s="16" t="s">
        <v>1146</v>
      </c>
      <c r="B163" s="9" t="s">
        <v>166</v>
      </c>
      <c r="C163" s="9" t="s">
        <v>1419</v>
      </c>
      <c r="D163" s="13"/>
      <c r="E163" s="13">
        <v>8</v>
      </c>
      <c r="F163" s="13">
        <v>23</v>
      </c>
      <c r="G163" s="13" t="s">
        <v>405</v>
      </c>
      <c r="H163" s="13" t="s">
        <v>148</v>
      </c>
      <c r="I163" s="13" t="s">
        <v>23</v>
      </c>
      <c r="J163" s="20" t="s">
        <v>1196</v>
      </c>
      <c r="K163" s="20" t="s">
        <v>14</v>
      </c>
      <c r="L163" s="13"/>
      <c r="M163" s="13"/>
    </row>
    <row r="164" spans="1:15" ht="16" thickTop="1" x14ac:dyDescent="0.2">
      <c r="A164" s="9" t="s">
        <v>1606</v>
      </c>
      <c r="B164" s="9" t="s">
        <v>166</v>
      </c>
      <c r="C164" s="9" t="s">
        <v>1419</v>
      </c>
      <c r="D164" s="7"/>
      <c r="E164" s="7">
        <v>15</v>
      </c>
      <c r="F164" s="7">
        <v>23</v>
      </c>
      <c r="G164" s="7" t="s">
        <v>459</v>
      </c>
      <c r="H164" s="7" t="s">
        <v>143</v>
      </c>
      <c r="I164" s="7" t="s">
        <v>23</v>
      </c>
      <c r="J164" s="10" t="s">
        <v>1644</v>
      </c>
      <c r="K164" s="11" t="s">
        <v>1803</v>
      </c>
    </row>
    <row r="165" spans="1:15" x14ac:dyDescent="0.2">
      <c r="A165" s="9" t="s">
        <v>1433</v>
      </c>
      <c r="B165" s="9" t="s">
        <v>166</v>
      </c>
      <c r="C165" s="9" t="s">
        <v>1419</v>
      </c>
      <c r="D165" s="7"/>
      <c r="E165" s="7">
        <v>9</v>
      </c>
      <c r="F165" s="7">
        <v>26</v>
      </c>
      <c r="G165" s="7" t="s">
        <v>822</v>
      </c>
      <c r="H165" s="7" t="s">
        <v>143</v>
      </c>
      <c r="I165" s="7" t="s">
        <v>23</v>
      </c>
      <c r="J165" s="10" t="s">
        <v>1476</v>
      </c>
      <c r="K165" s="10" t="s">
        <v>1804</v>
      </c>
    </row>
    <row r="166" spans="1:15" x14ac:dyDescent="0.2">
      <c r="A166" s="7" t="s">
        <v>718</v>
      </c>
      <c r="B166" s="9" t="s">
        <v>166</v>
      </c>
      <c r="C166" s="9" t="s">
        <v>1419</v>
      </c>
      <c r="D166" s="7"/>
      <c r="E166" s="7">
        <v>15</v>
      </c>
      <c r="F166" s="7">
        <v>26</v>
      </c>
      <c r="G166" s="7" t="s">
        <v>797</v>
      </c>
      <c r="H166" s="7" t="s">
        <v>143</v>
      </c>
      <c r="I166" s="7" t="s">
        <v>23</v>
      </c>
      <c r="J166" s="10" t="s">
        <v>796</v>
      </c>
      <c r="K166" s="10" t="s">
        <v>1803</v>
      </c>
      <c r="N166" s="9" t="s">
        <v>23</v>
      </c>
    </row>
    <row r="167" spans="1:15" x14ac:dyDescent="0.2">
      <c r="A167" s="9" t="s">
        <v>179</v>
      </c>
      <c r="B167" s="9" t="s">
        <v>166</v>
      </c>
      <c r="C167" s="9" t="s">
        <v>1419</v>
      </c>
      <c r="D167" s="37"/>
      <c r="E167" s="9">
        <v>17</v>
      </c>
      <c r="F167" s="9">
        <v>29</v>
      </c>
      <c r="G167" s="9" t="s">
        <v>469</v>
      </c>
      <c r="H167" s="9" t="s">
        <v>148</v>
      </c>
      <c r="I167" s="9" t="s">
        <v>23</v>
      </c>
      <c r="J167" s="11" t="s">
        <v>156</v>
      </c>
      <c r="K167" s="9" t="s">
        <v>1809</v>
      </c>
      <c r="L167" s="26" t="s">
        <v>1853</v>
      </c>
      <c r="M167" s="32" t="s">
        <v>1854</v>
      </c>
      <c r="N167" s="9" t="s">
        <v>182</v>
      </c>
      <c r="O167" s="37"/>
    </row>
    <row r="168" spans="1:15" x14ac:dyDescent="0.2">
      <c r="A168" s="9" t="s">
        <v>1429</v>
      </c>
      <c r="B168" s="9" t="s">
        <v>166</v>
      </c>
      <c r="C168" s="9" t="s">
        <v>1419</v>
      </c>
      <c r="D168" s="32"/>
      <c r="E168" s="32">
        <v>12</v>
      </c>
      <c r="F168" s="32">
        <v>42</v>
      </c>
      <c r="G168" s="32" t="s">
        <v>822</v>
      </c>
      <c r="H168" s="32" t="s">
        <v>143</v>
      </c>
      <c r="I168" s="32" t="s">
        <v>23</v>
      </c>
      <c r="J168" s="38" t="s">
        <v>1473</v>
      </c>
      <c r="K168" s="38" t="s">
        <v>14</v>
      </c>
      <c r="L168" s="32"/>
      <c r="M168" s="32"/>
      <c r="N168" s="37"/>
      <c r="O168" s="37"/>
    </row>
    <row r="169" spans="1:15" x14ac:dyDescent="0.2">
      <c r="A169" s="32" t="s">
        <v>775</v>
      </c>
      <c r="B169" s="9" t="s">
        <v>1408</v>
      </c>
      <c r="C169" s="9" t="s">
        <v>1419</v>
      </c>
      <c r="D169" s="32"/>
      <c r="E169" s="32">
        <v>9</v>
      </c>
      <c r="F169" s="32">
        <v>9</v>
      </c>
      <c r="G169" s="32" t="s">
        <v>822</v>
      </c>
      <c r="H169" s="32" t="s">
        <v>143</v>
      </c>
      <c r="I169" s="32" t="s">
        <v>23</v>
      </c>
      <c r="J169" s="38" t="s">
        <v>851</v>
      </c>
      <c r="K169" s="38" t="s">
        <v>1803</v>
      </c>
      <c r="L169" s="32" t="s">
        <v>333</v>
      </c>
      <c r="M169" s="32"/>
      <c r="N169" s="9" t="s">
        <v>23</v>
      </c>
      <c r="O169" s="37"/>
    </row>
    <row r="170" spans="1:15" x14ac:dyDescent="0.2">
      <c r="A170" s="7" t="s">
        <v>56</v>
      </c>
      <c r="B170" s="7" t="s">
        <v>62</v>
      </c>
      <c r="C170" s="7" t="s">
        <v>1419</v>
      </c>
      <c r="D170" s="7"/>
      <c r="E170" s="7">
        <v>4</v>
      </c>
      <c r="F170" s="7">
        <v>7</v>
      </c>
      <c r="G170" s="7" t="s">
        <v>824</v>
      </c>
      <c r="H170" s="7" t="s">
        <v>148</v>
      </c>
      <c r="I170" s="7" t="s">
        <v>23</v>
      </c>
      <c r="J170" s="10" t="s">
        <v>1379</v>
      </c>
      <c r="K170" s="51" t="s">
        <v>14</v>
      </c>
      <c r="N170" s="7" t="s">
        <v>23</v>
      </c>
      <c r="O170" s="7"/>
    </row>
    <row r="171" spans="1:15" x14ac:dyDescent="0.2">
      <c r="A171" s="7" t="s">
        <v>77</v>
      </c>
      <c r="B171" s="7" t="s">
        <v>62</v>
      </c>
      <c r="C171" s="7" t="s">
        <v>1419</v>
      </c>
      <c r="D171" s="7"/>
      <c r="E171" s="7">
        <v>4</v>
      </c>
      <c r="F171" s="7">
        <v>10</v>
      </c>
      <c r="G171" s="7" t="s">
        <v>405</v>
      </c>
      <c r="H171" s="7" t="s">
        <v>143</v>
      </c>
      <c r="I171" s="7" t="s">
        <v>23</v>
      </c>
      <c r="J171" s="10" t="s">
        <v>63</v>
      </c>
      <c r="K171" s="51" t="s">
        <v>1804</v>
      </c>
      <c r="L171" s="7" t="s">
        <v>333</v>
      </c>
      <c r="M171" s="7" t="s">
        <v>1865</v>
      </c>
      <c r="N171" s="7" t="s">
        <v>29</v>
      </c>
      <c r="O171" s="7"/>
    </row>
    <row r="172" spans="1:15" x14ac:dyDescent="0.2">
      <c r="A172" s="7" t="s">
        <v>78</v>
      </c>
      <c r="B172" s="7" t="s">
        <v>62</v>
      </c>
      <c r="C172" s="7" t="s">
        <v>1419</v>
      </c>
      <c r="D172" s="7"/>
      <c r="E172" s="7">
        <v>4</v>
      </c>
      <c r="F172" s="7">
        <v>10</v>
      </c>
      <c r="G172" s="7" t="s">
        <v>822</v>
      </c>
      <c r="H172" s="7" t="s">
        <v>143</v>
      </c>
      <c r="I172" s="7" t="s">
        <v>23</v>
      </c>
      <c r="J172" s="10" t="s">
        <v>1380</v>
      </c>
      <c r="K172" s="51" t="s">
        <v>14</v>
      </c>
      <c r="N172" s="7" t="s">
        <v>23</v>
      </c>
      <c r="O172" s="7"/>
    </row>
    <row r="173" spans="1:15" x14ac:dyDescent="0.2">
      <c r="A173" s="9" t="s">
        <v>177</v>
      </c>
      <c r="B173" s="7" t="s">
        <v>1879</v>
      </c>
      <c r="C173" s="9" t="s">
        <v>1835</v>
      </c>
      <c r="D173" s="37"/>
      <c r="E173" s="9">
        <v>13</v>
      </c>
      <c r="F173" s="9">
        <v>23</v>
      </c>
      <c r="G173" s="9" t="s">
        <v>822</v>
      </c>
      <c r="H173" s="9" t="s">
        <v>148</v>
      </c>
      <c r="I173" s="9" t="s">
        <v>23</v>
      </c>
      <c r="J173" s="11" t="s">
        <v>178</v>
      </c>
      <c r="K173" s="24" t="s">
        <v>14</v>
      </c>
      <c r="L173" s="32"/>
      <c r="M173" s="32"/>
      <c r="N173" s="9" t="s">
        <v>23</v>
      </c>
      <c r="O173" s="37"/>
    </row>
    <row r="174" spans="1:15" x14ac:dyDescent="0.2">
      <c r="A174" s="9" t="s">
        <v>218</v>
      </c>
      <c r="B174" s="9" t="s">
        <v>166</v>
      </c>
      <c r="C174" s="7" t="s">
        <v>138</v>
      </c>
      <c r="E174" s="7" t="s">
        <v>62</v>
      </c>
      <c r="F174" s="7" t="s">
        <v>101</v>
      </c>
      <c r="G174" s="9" t="s">
        <v>469</v>
      </c>
      <c r="H174" s="9" t="s">
        <v>143</v>
      </c>
      <c r="I174" s="9" t="s">
        <v>23</v>
      </c>
      <c r="J174" s="11" t="s">
        <v>240</v>
      </c>
      <c r="K174" s="24" t="s">
        <v>14</v>
      </c>
      <c r="N174" s="9" t="s">
        <v>23</v>
      </c>
    </row>
    <row r="175" spans="1:15" x14ac:dyDescent="0.2">
      <c r="A175" s="9" t="s">
        <v>574</v>
      </c>
      <c r="B175" s="9" t="s">
        <v>62</v>
      </c>
      <c r="C175" s="9" t="s">
        <v>138</v>
      </c>
      <c r="D175" s="37"/>
      <c r="E175" s="32">
        <v>3</v>
      </c>
      <c r="F175" s="32">
        <v>2</v>
      </c>
      <c r="G175" s="9" t="s">
        <v>405</v>
      </c>
      <c r="H175" s="9" t="s">
        <v>148</v>
      </c>
      <c r="I175" s="9" t="s">
        <v>23</v>
      </c>
      <c r="J175" s="38" t="s">
        <v>596</v>
      </c>
      <c r="K175" s="38" t="s">
        <v>1803</v>
      </c>
      <c r="L175" s="32"/>
      <c r="M175" s="32"/>
      <c r="N175" s="9" t="s">
        <v>23</v>
      </c>
      <c r="O175" s="37"/>
    </row>
    <row r="176" spans="1:15" x14ac:dyDescent="0.2">
      <c r="A176" s="9" t="s">
        <v>527</v>
      </c>
      <c r="B176" s="9" t="s">
        <v>62</v>
      </c>
      <c r="C176" s="9" t="s">
        <v>138</v>
      </c>
      <c r="E176" s="7">
        <v>6</v>
      </c>
      <c r="F176" s="7">
        <v>2</v>
      </c>
      <c r="G176" s="9" t="s">
        <v>469</v>
      </c>
      <c r="H176" s="9" t="s">
        <v>148</v>
      </c>
      <c r="I176" s="9" t="s">
        <v>23</v>
      </c>
      <c r="J176" s="10" t="s">
        <v>547</v>
      </c>
      <c r="K176" s="10" t="s">
        <v>14</v>
      </c>
      <c r="N176" s="9" t="s">
        <v>23</v>
      </c>
    </row>
    <row r="177" spans="1:15" x14ac:dyDescent="0.2">
      <c r="A177" s="9" t="s">
        <v>1167</v>
      </c>
      <c r="B177" s="7" t="s">
        <v>62</v>
      </c>
      <c r="C177" s="7" t="s">
        <v>138</v>
      </c>
      <c r="D177" s="7"/>
      <c r="E177" s="7">
        <v>4</v>
      </c>
      <c r="F177" s="7">
        <v>4</v>
      </c>
      <c r="G177" s="7" t="s">
        <v>405</v>
      </c>
      <c r="H177" s="7" t="s">
        <v>148</v>
      </c>
      <c r="I177" s="7" t="s">
        <v>23</v>
      </c>
      <c r="J177" s="10" t="s">
        <v>594</v>
      </c>
      <c r="K177" s="10" t="s">
        <v>14</v>
      </c>
    </row>
    <row r="178" spans="1:15" x14ac:dyDescent="0.2">
      <c r="A178" s="9" t="s">
        <v>1727</v>
      </c>
      <c r="B178" s="7" t="s">
        <v>62</v>
      </c>
      <c r="C178" s="7" t="s">
        <v>138</v>
      </c>
      <c r="D178" s="7"/>
      <c r="E178" s="7">
        <v>5</v>
      </c>
      <c r="F178" s="7">
        <v>4</v>
      </c>
      <c r="G178" s="7" t="s">
        <v>405</v>
      </c>
      <c r="H178" s="7" t="s">
        <v>143</v>
      </c>
      <c r="I178" s="7" t="s">
        <v>23</v>
      </c>
      <c r="J178" s="10" t="s">
        <v>1383</v>
      </c>
      <c r="K178" s="11" t="s">
        <v>1805</v>
      </c>
      <c r="L178" s="7" t="s">
        <v>333</v>
      </c>
    </row>
    <row r="179" spans="1:15" x14ac:dyDescent="0.2">
      <c r="A179" s="9" t="s">
        <v>1177</v>
      </c>
      <c r="B179" s="32" t="s">
        <v>62</v>
      </c>
      <c r="C179" s="32" t="s">
        <v>138</v>
      </c>
      <c r="D179" s="32"/>
      <c r="E179" s="32">
        <v>6</v>
      </c>
      <c r="F179" s="32">
        <v>4</v>
      </c>
      <c r="G179" s="32" t="s">
        <v>822</v>
      </c>
      <c r="H179" s="32" t="s">
        <v>148</v>
      </c>
      <c r="I179" s="32" t="s">
        <v>23</v>
      </c>
      <c r="J179" s="38" t="s">
        <v>548</v>
      </c>
      <c r="K179" s="38" t="s">
        <v>1805</v>
      </c>
      <c r="L179" s="32"/>
      <c r="M179" s="32"/>
      <c r="N179" s="37"/>
      <c r="O179" s="37"/>
    </row>
    <row r="180" spans="1:15" x14ac:dyDescent="0.2">
      <c r="A180" s="9" t="s">
        <v>1179</v>
      </c>
      <c r="B180" s="7" t="s">
        <v>62</v>
      </c>
      <c r="C180" s="7" t="s">
        <v>138</v>
      </c>
      <c r="D180" s="7"/>
      <c r="E180" s="7">
        <v>6</v>
      </c>
      <c r="F180" s="7">
        <v>4</v>
      </c>
      <c r="G180" s="7" t="s">
        <v>405</v>
      </c>
      <c r="H180" s="7" t="s">
        <v>148</v>
      </c>
      <c r="I180" s="7" t="s">
        <v>23</v>
      </c>
      <c r="J180" s="10" t="s">
        <v>547</v>
      </c>
      <c r="K180" s="10" t="s">
        <v>1803</v>
      </c>
    </row>
    <row r="181" spans="1:15" x14ac:dyDescent="0.2">
      <c r="A181" s="9" t="s">
        <v>1568</v>
      </c>
      <c r="B181" s="32" t="s">
        <v>62</v>
      </c>
      <c r="C181" s="32" t="s">
        <v>138</v>
      </c>
      <c r="D181" s="32"/>
      <c r="E181" s="32">
        <v>9</v>
      </c>
      <c r="F181" s="32">
        <v>4</v>
      </c>
      <c r="G181" s="32" t="s">
        <v>824</v>
      </c>
      <c r="H181" s="32" t="s">
        <v>143</v>
      </c>
      <c r="I181" s="32" t="s">
        <v>23</v>
      </c>
      <c r="J181" s="38" t="s">
        <v>1595</v>
      </c>
      <c r="K181" s="11" t="s">
        <v>1805</v>
      </c>
      <c r="L181" s="32"/>
      <c r="M181" s="32"/>
      <c r="N181" s="37"/>
      <c r="O181" s="37"/>
    </row>
    <row r="182" spans="1:15" x14ac:dyDescent="0.2">
      <c r="A182" s="9" t="s">
        <v>441</v>
      </c>
      <c r="B182" s="9" t="s">
        <v>62</v>
      </c>
      <c r="C182" s="32" t="s">
        <v>138</v>
      </c>
      <c r="D182" s="37"/>
      <c r="E182" s="32">
        <v>2</v>
      </c>
      <c r="F182" s="32">
        <v>5</v>
      </c>
      <c r="G182" s="9" t="s">
        <v>692</v>
      </c>
      <c r="H182" s="9" t="s">
        <v>148</v>
      </c>
      <c r="I182" s="9" t="s">
        <v>23</v>
      </c>
      <c r="J182" s="38" t="s">
        <v>484</v>
      </c>
      <c r="K182" s="38" t="s">
        <v>14</v>
      </c>
      <c r="L182" s="32"/>
      <c r="M182" s="32"/>
      <c r="N182" s="9" t="s">
        <v>23</v>
      </c>
      <c r="O182" s="37"/>
    </row>
    <row r="183" spans="1:15" x14ac:dyDescent="0.2">
      <c r="A183" s="9" t="s">
        <v>1270</v>
      </c>
      <c r="B183" s="7" t="s">
        <v>62</v>
      </c>
      <c r="C183" s="7" t="s">
        <v>138</v>
      </c>
      <c r="D183" s="7"/>
      <c r="E183" s="7">
        <v>2</v>
      </c>
      <c r="F183" s="7">
        <v>5</v>
      </c>
      <c r="G183" s="7" t="s">
        <v>822</v>
      </c>
      <c r="H183" s="7" t="s">
        <v>148</v>
      </c>
      <c r="I183" s="7" t="s">
        <v>23</v>
      </c>
      <c r="J183" s="10" t="s">
        <v>594</v>
      </c>
      <c r="K183" s="38" t="s">
        <v>1803</v>
      </c>
    </row>
    <row r="184" spans="1:15" x14ac:dyDescent="0.2">
      <c r="A184" s="9" t="s">
        <v>1191</v>
      </c>
      <c r="B184" s="7" t="s">
        <v>62</v>
      </c>
      <c r="C184" s="7" t="s">
        <v>138</v>
      </c>
      <c r="D184" s="7"/>
      <c r="E184" s="7">
        <v>4</v>
      </c>
      <c r="F184" s="7">
        <v>5</v>
      </c>
      <c r="G184" s="7" t="s">
        <v>405</v>
      </c>
      <c r="H184" s="7" t="s">
        <v>143</v>
      </c>
      <c r="I184" s="7" t="s">
        <v>23</v>
      </c>
      <c r="J184" s="10" t="s">
        <v>594</v>
      </c>
      <c r="K184" s="10" t="s">
        <v>1803</v>
      </c>
      <c r="L184" s="7" t="s">
        <v>333</v>
      </c>
    </row>
    <row r="185" spans="1:15" x14ac:dyDescent="0.2">
      <c r="A185" s="9" t="s">
        <v>1100</v>
      </c>
      <c r="B185" s="32" t="s">
        <v>62</v>
      </c>
      <c r="C185" s="32" t="s">
        <v>138</v>
      </c>
      <c r="D185" s="32"/>
      <c r="E185" s="32">
        <v>5</v>
      </c>
      <c r="F185" s="32">
        <v>5</v>
      </c>
      <c r="G185" s="32" t="s">
        <v>405</v>
      </c>
      <c r="H185" s="32" t="s">
        <v>148</v>
      </c>
      <c r="I185" s="32" t="s">
        <v>23</v>
      </c>
      <c r="J185" s="38" t="s">
        <v>607</v>
      </c>
      <c r="K185" s="38" t="s">
        <v>1803</v>
      </c>
      <c r="L185" s="32"/>
      <c r="M185" s="32"/>
      <c r="O185" s="37"/>
    </row>
    <row r="186" spans="1:15" x14ac:dyDescent="0.2">
      <c r="A186" s="9" t="s">
        <v>346</v>
      </c>
      <c r="B186" s="9" t="s">
        <v>62</v>
      </c>
      <c r="C186" s="32" t="s">
        <v>138</v>
      </c>
      <c r="D186" s="37"/>
      <c r="E186" s="32">
        <v>6</v>
      </c>
      <c r="F186" s="32">
        <v>5</v>
      </c>
      <c r="G186" s="9" t="s">
        <v>822</v>
      </c>
      <c r="H186" s="9" t="s">
        <v>143</v>
      </c>
      <c r="I186" s="9" t="s">
        <v>23</v>
      </c>
      <c r="J186" s="11" t="s">
        <v>385</v>
      </c>
      <c r="K186" s="26" t="s">
        <v>1803</v>
      </c>
      <c r="L186" s="32"/>
      <c r="M186" s="32" t="s">
        <v>1812</v>
      </c>
      <c r="N186" s="9" t="s">
        <v>23</v>
      </c>
      <c r="O186" s="37"/>
    </row>
    <row r="187" spans="1:15" x14ac:dyDescent="0.2">
      <c r="A187" s="9" t="s">
        <v>425</v>
      </c>
      <c r="B187" s="9" t="s">
        <v>62</v>
      </c>
      <c r="C187" s="7" t="s">
        <v>138</v>
      </c>
      <c r="E187" s="7">
        <v>9</v>
      </c>
      <c r="F187" s="7">
        <v>5</v>
      </c>
      <c r="G187" s="9" t="s">
        <v>469</v>
      </c>
      <c r="H187" s="9" t="s">
        <v>143</v>
      </c>
      <c r="I187" s="9" t="s">
        <v>23</v>
      </c>
      <c r="J187" s="10" t="s">
        <v>470</v>
      </c>
      <c r="K187" s="10" t="s">
        <v>14</v>
      </c>
      <c r="N187" s="9" t="s">
        <v>23</v>
      </c>
    </row>
    <row r="188" spans="1:15" x14ac:dyDescent="0.2">
      <c r="A188" s="9" t="s">
        <v>1322</v>
      </c>
      <c r="B188" s="32" t="s">
        <v>62</v>
      </c>
      <c r="C188" s="32" t="s">
        <v>138</v>
      </c>
      <c r="D188" s="32"/>
      <c r="E188" s="32">
        <v>4</v>
      </c>
      <c r="F188" s="32">
        <v>6</v>
      </c>
      <c r="G188" s="32" t="s">
        <v>824</v>
      </c>
      <c r="H188" s="32" t="s">
        <v>143</v>
      </c>
      <c r="I188" s="32" t="s">
        <v>23</v>
      </c>
      <c r="J188" s="38" t="s">
        <v>1134</v>
      </c>
      <c r="K188" s="38" t="s">
        <v>14</v>
      </c>
      <c r="L188" s="32"/>
      <c r="M188" s="32"/>
      <c r="N188" s="37"/>
      <c r="O188" s="37"/>
    </row>
    <row r="189" spans="1:15" x14ac:dyDescent="0.2">
      <c r="A189" s="9" t="s">
        <v>1405</v>
      </c>
      <c r="B189" s="7" t="s">
        <v>62</v>
      </c>
      <c r="C189" s="7" t="s">
        <v>138</v>
      </c>
      <c r="D189" s="7"/>
      <c r="E189" s="7">
        <v>4</v>
      </c>
      <c r="F189" s="7">
        <v>6</v>
      </c>
      <c r="G189" s="7" t="s">
        <v>405</v>
      </c>
      <c r="H189" s="7" t="s">
        <v>143</v>
      </c>
      <c r="I189" s="7" t="s">
        <v>23</v>
      </c>
      <c r="J189" s="10" t="s">
        <v>1289</v>
      </c>
      <c r="K189" s="10" t="s">
        <v>1803</v>
      </c>
    </row>
    <row r="190" spans="1:15" x14ac:dyDescent="0.2">
      <c r="A190" s="9" t="s">
        <v>1309</v>
      </c>
      <c r="B190" s="7" t="s">
        <v>62</v>
      </c>
      <c r="C190" s="7" t="s">
        <v>138</v>
      </c>
      <c r="D190" s="7"/>
      <c r="E190" s="7">
        <v>5</v>
      </c>
      <c r="F190" s="7">
        <v>6</v>
      </c>
      <c r="G190" s="7" t="s">
        <v>469</v>
      </c>
      <c r="H190" s="7" t="s">
        <v>143</v>
      </c>
      <c r="I190" s="7" t="s">
        <v>23</v>
      </c>
      <c r="J190" s="10" t="s">
        <v>493</v>
      </c>
      <c r="K190" s="10" t="s">
        <v>1803</v>
      </c>
    </row>
    <row r="191" spans="1:15" x14ac:dyDescent="0.2">
      <c r="A191" s="9" t="s">
        <v>569</v>
      </c>
      <c r="B191" s="9" t="s">
        <v>62</v>
      </c>
      <c r="C191" s="9" t="s">
        <v>138</v>
      </c>
      <c r="E191" s="7">
        <v>6</v>
      </c>
      <c r="F191" s="7">
        <v>6</v>
      </c>
      <c r="G191" s="9" t="s">
        <v>405</v>
      </c>
      <c r="H191" s="9" t="s">
        <v>148</v>
      </c>
      <c r="I191" s="9" t="s">
        <v>23</v>
      </c>
      <c r="J191" s="10" t="s">
        <v>592</v>
      </c>
      <c r="K191" s="10" t="s">
        <v>1803</v>
      </c>
      <c r="N191" s="9" t="s">
        <v>23</v>
      </c>
    </row>
    <row r="192" spans="1:15" x14ac:dyDescent="0.2">
      <c r="A192" s="9" t="s">
        <v>661</v>
      </c>
      <c r="B192" s="7" t="s">
        <v>62</v>
      </c>
      <c r="C192" s="7" t="s">
        <v>138</v>
      </c>
      <c r="D192" s="7"/>
      <c r="E192" s="7">
        <v>6</v>
      </c>
      <c r="F192" s="7">
        <v>6</v>
      </c>
      <c r="G192" s="7" t="s">
        <v>469</v>
      </c>
      <c r="H192" s="7" t="s">
        <v>143</v>
      </c>
      <c r="I192" s="7" t="s">
        <v>23</v>
      </c>
      <c r="J192" s="10" t="s">
        <v>689</v>
      </c>
      <c r="K192" s="10" t="s">
        <v>1803</v>
      </c>
      <c r="N192" s="9" t="s">
        <v>23</v>
      </c>
    </row>
    <row r="193" spans="1:15" x14ac:dyDescent="0.2">
      <c r="A193" s="9" t="s">
        <v>1503</v>
      </c>
      <c r="B193" s="7" t="s">
        <v>62</v>
      </c>
      <c r="C193" s="7" t="s">
        <v>138</v>
      </c>
      <c r="D193" s="7"/>
      <c r="E193" s="7">
        <v>6</v>
      </c>
      <c r="F193" s="7">
        <v>6</v>
      </c>
      <c r="G193" s="7" t="s">
        <v>405</v>
      </c>
      <c r="H193" s="7" t="s">
        <v>143</v>
      </c>
      <c r="I193" s="7" t="s">
        <v>23</v>
      </c>
      <c r="J193" s="10" t="s">
        <v>859</v>
      </c>
      <c r="K193" s="11" t="s">
        <v>1803</v>
      </c>
    </row>
    <row r="194" spans="1:15" x14ac:dyDescent="0.2">
      <c r="A194" s="9" t="s">
        <v>659</v>
      </c>
      <c r="B194" s="7" t="s">
        <v>62</v>
      </c>
      <c r="C194" s="7" t="s">
        <v>138</v>
      </c>
      <c r="D194" s="7"/>
      <c r="E194" s="7">
        <v>7</v>
      </c>
      <c r="F194" s="7">
        <v>6</v>
      </c>
      <c r="G194" s="7" t="s">
        <v>469</v>
      </c>
      <c r="H194" s="7" t="s">
        <v>148</v>
      </c>
      <c r="I194" s="7" t="s">
        <v>23</v>
      </c>
      <c r="J194" s="10" t="s">
        <v>100</v>
      </c>
      <c r="K194" s="10" t="s">
        <v>14</v>
      </c>
      <c r="N194" s="9" t="s">
        <v>23</v>
      </c>
    </row>
    <row r="195" spans="1:15" x14ac:dyDescent="0.2">
      <c r="A195" s="9" t="s">
        <v>337</v>
      </c>
      <c r="B195" s="9" t="s">
        <v>62</v>
      </c>
      <c r="C195" s="7" t="s">
        <v>138</v>
      </c>
      <c r="E195" s="7">
        <v>10</v>
      </c>
      <c r="F195" s="7">
        <v>6</v>
      </c>
      <c r="G195" s="9" t="s">
        <v>822</v>
      </c>
      <c r="H195" s="9" t="s">
        <v>143</v>
      </c>
      <c r="I195" s="9" t="s">
        <v>23</v>
      </c>
      <c r="J195" s="11" t="s">
        <v>378</v>
      </c>
      <c r="K195" s="24" t="s">
        <v>14</v>
      </c>
      <c r="N195" s="9" t="s">
        <v>23</v>
      </c>
    </row>
    <row r="196" spans="1:15" x14ac:dyDescent="0.2">
      <c r="A196" s="9" t="s">
        <v>877</v>
      </c>
      <c r="B196" s="7" t="s">
        <v>62</v>
      </c>
      <c r="C196" s="7" t="s">
        <v>138</v>
      </c>
      <c r="D196" s="7"/>
      <c r="E196" s="7">
        <v>5</v>
      </c>
      <c r="F196" s="7">
        <v>7</v>
      </c>
      <c r="G196" s="7" t="s">
        <v>819</v>
      </c>
      <c r="H196" s="7" t="s">
        <v>148</v>
      </c>
      <c r="I196" s="7" t="s">
        <v>23</v>
      </c>
      <c r="J196" s="10" t="s">
        <v>898</v>
      </c>
      <c r="K196" s="10" t="s">
        <v>14</v>
      </c>
    </row>
    <row r="197" spans="1:15" x14ac:dyDescent="0.2">
      <c r="A197" s="9" t="s">
        <v>1402</v>
      </c>
      <c r="B197" s="7" t="s">
        <v>62</v>
      </c>
      <c r="C197" s="7" t="s">
        <v>138</v>
      </c>
      <c r="D197" s="7"/>
      <c r="E197" s="7">
        <v>5</v>
      </c>
      <c r="F197" s="7">
        <v>7</v>
      </c>
      <c r="G197" s="7" t="s">
        <v>405</v>
      </c>
      <c r="H197" s="7" t="s">
        <v>148</v>
      </c>
      <c r="I197" s="7" t="s">
        <v>23</v>
      </c>
      <c r="J197" s="10" t="s">
        <v>1423</v>
      </c>
      <c r="K197" s="10" t="s">
        <v>1803</v>
      </c>
    </row>
    <row r="198" spans="1:15" x14ac:dyDescent="0.2">
      <c r="A198" s="9" t="s">
        <v>1318</v>
      </c>
      <c r="B198" s="7" t="s">
        <v>62</v>
      </c>
      <c r="C198" s="7" t="s">
        <v>138</v>
      </c>
      <c r="D198" s="7"/>
      <c r="E198" s="7">
        <v>6</v>
      </c>
      <c r="F198" s="7">
        <v>7</v>
      </c>
      <c r="G198" s="7" t="s">
        <v>824</v>
      </c>
      <c r="H198" s="7" t="s">
        <v>143</v>
      </c>
      <c r="I198" s="7" t="s">
        <v>23</v>
      </c>
      <c r="J198" s="10" t="s">
        <v>842</v>
      </c>
      <c r="K198" s="10" t="s">
        <v>1803</v>
      </c>
    </row>
    <row r="199" spans="1:15" x14ac:dyDescent="0.2">
      <c r="A199" s="9" t="s">
        <v>1238</v>
      </c>
      <c r="B199" s="7" t="s">
        <v>62</v>
      </c>
      <c r="C199" s="7" t="s">
        <v>138</v>
      </c>
      <c r="D199" s="7"/>
      <c r="E199" s="7">
        <v>7</v>
      </c>
      <c r="F199" s="7">
        <v>7</v>
      </c>
      <c r="G199" s="7" t="s">
        <v>822</v>
      </c>
      <c r="H199" s="7" t="s">
        <v>148</v>
      </c>
      <c r="I199" s="7" t="s">
        <v>23</v>
      </c>
      <c r="J199" s="10" t="s">
        <v>1246</v>
      </c>
      <c r="K199" s="10" t="s">
        <v>1803</v>
      </c>
    </row>
    <row r="200" spans="1:15" x14ac:dyDescent="0.2">
      <c r="A200" s="7" t="s">
        <v>740</v>
      </c>
      <c r="B200" s="7" t="s">
        <v>62</v>
      </c>
      <c r="C200" s="9" t="s">
        <v>138</v>
      </c>
      <c r="D200" s="7"/>
      <c r="E200" s="7">
        <v>8</v>
      </c>
      <c r="F200" s="7">
        <v>7</v>
      </c>
      <c r="G200" s="7" t="s">
        <v>405</v>
      </c>
      <c r="H200" s="7" t="s">
        <v>143</v>
      </c>
      <c r="I200" s="7" t="s">
        <v>23</v>
      </c>
      <c r="J200" s="10" t="s">
        <v>817</v>
      </c>
      <c r="K200" s="10" t="s">
        <v>1805</v>
      </c>
      <c r="L200" s="7" t="s">
        <v>333</v>
      </c>
      <c r="N200" s="9" t="s">
        <v>23</v>
      </c>
    </row>
    <row r="201" spans="1:15" x14ac:dyDescent="0.2">
      <c r="A201" s="9" t="s">
        <v>1065</v>
      </c>
      <c r="B201" s="7" t="s">
        <v>62</v>
      </c>
      <c r="C201" s="7" t="s">
        <v>138</v>
      </c>
      <c r="D201" s="7"/>
      <c r="E201" s="7">
        <v>15</v>
      </c>
      <c r="F201" s="7">
        <v>7</v>
      </c>
      <c r="G201" s="7" t="s">
        <v>405</v>
      </c>
      <c r="H201" s="7" t="s">
        <v>143</v>
      </c>
      <c r="I201" s="7" t="s">
        <v>23</v>
      </c>
      <c r="J201" s="10" t="s">
        <v>1123</v>
      </c>
      <c r="K201" s="10" t="s">
        <v>1803</v>
      </c>
      <c r="L201" s="7" t="s">
        <v>1821</v>
      </c>
      <c r="M201" s="7" t="s">
        <v>1828</v>
      </c>
    </row>
    <row r="202" spans="1:15" x14ac:dyDescent="0.2">
      <c r="A202" s="9" t="s">
        <v>1504</v>
      </c>
      <c r="B202" s="7" t="s">
        <v>62</v>
      </c>
      <c r="C202" s="7" t="s">
        <v>138</v>
      </c>
      <c r="D202" s="7"/>
      <c r="E202" s="7">
        <v>15</v>
      </c>
      <c r="F202" s="7">
        <v>7</v>
      </c>
      <c r="G202" s="7" t="s">
        <v>822</v>
      </c>
      <c r="H202" s="7" t="s">
        <v>143</v>
      </c>
      <c r="I202" s="7" t="s">
        <v>23</v>
      </c>
      <c r="J202" s="10" t="s">
        <v>1367</v>
      </c>
      <c r="K202" s="11" t="s">
        <v>1803</v>
      </c>
    </row>
    <row r="203" spans="1:15" x14ac:dyDescent="0.2">
      <c r="A203" s="32" t="s">
        <v>780</v>
      </c>
      <c r="B203" s="32" t="s">
        <v>62</v>
      </c>
      <c r="C203" s="9" t="s">
        <v>138</v>
      </c>
      <c r="D203" s="32"/>
      <c r="E203" s="32">
        <v>3</v>
      </c>
      <c r="F203" s="32">
        <v>8</v>
      </c>
      <c r="G203" s="32" t="s">
        <v>692</v>
      </c>
      <c r="H203" s="32" t="s">
        <v>148</v>
      </c>
      <c r="I203" s="32" t="s">
        <v>23</v>
      </c>
      <c r="J203" s="38" t="s">
        <v>856</v>
      </c>
      <c r="K203" s="38" t="s">
        <v>14</v>
      </c>
      <c r="L203" s="32"/>
      <c r="M203" s="32"/>
      <c r="N203" s="37"/>
      <c r="O203" s="37"/>
    </row>
    <row r="204" spans="1:15" x14ac:dyDescent="0.2">
      <c r="A204" s="9" t="s">
        <v>1353</v>
      </c>
      <c r="B204" s="7" t="s">
        <v>62</v>
      </c>
      <c r="C204" s="7" t="s">
        <v>138</v>
      </c>
      <c r="D204" s="7"/>
      <c r="E204" s="7">
        <v>4</v>
      </c>
      <c r="F204" s="7">
        <v>8</v>
      </c>
      <c r="G204" s="7" t="s">
        <v>819</v>
      </c>
      <c r="H204" s="7" t="s">
        <v>143</v>
      </c>
      <c r="I204" s="7" t="s">
        <v>23</v>
      </c>
      <c r="K204" s="10" t="s">
        <v>1805</v>
      </c>
    </row>
    <row r="205" spans="1:15" x14ac:dyDescent="0.2">
      <c r="A205" s="9" t="s">
        <v>1096</v>
      </c>
      <c r="B205" s="7" t="s">
        <v>62</v>
      </c>
      <c r="C205" s="7" t="s">
        <v>138</v>
      </c>
      <c r="D205" s="7"/>
      <c r="E205" s="7">
        <v>5</v>
      </c>
      <c r="F205" s="7">
        <v>8</v>
      </c>
      <c r="G205" s="7" t="s">
        <v>824</v>
      </c>
      <c r="H205" s="7" t="s">
        <v>143</v>
      </c>
      <c r="I205" s="7" t="s">
        <v>23</v>
      </c>
      <c r="K205" s="10" t="s">
        <v>1803</v>
      </c>
    </row>
    <row r="206" spans="1:15" x14ac:dyDescent="0.2">
      <c r="A206" s="9" t="s">
        <v>1361</v>
      </c>
      <c r="B206" s="32" t="s">
        <v>62</v>
      </c>
      <c r="C206" s="32" t="s">
        <v>138</v>
      </c>
      <c r="D206" s="32"/>
      <c r="E206" s="32">
        <v>6</v>
      </c>
      <c r="F206" s="32">
        <v>8</v>
      </c>
      <c r="G206" s="32" t="s">
        <v>469</v>
      </c>
      <c r="H206" s="32" t="s">
        <v>143</v>
      </c>
      <c r="I206" s="32" t="s">
        <v>23</v>
      </c>
      <c r="J206" s="38" t="s">
        <v>493</v>
      </c>
      <c r="K206" s="38" t="s">
        <v>1804</v>
      </c>
      <c r="L206" s="32" t="s">
        <v>333</v>
      </c>
      <c r="M206" s="32"/>
      <c r="N206" s="37"/>
      <c r="O206" s="37"/>
    </row>
    <row r="207" spans="1:15" x14ac:dyDescent="0.2">
      <c r="A207" s="9" t="s">
        <v>1505</v>
      </c>
      <c r="B207" s="7" t="s">
        <v>62</v>
      </c>
      <c r="C207" s="7" t="s">
        <v>138</v>
      </c>
      <c r="D207" s="7"/>
      <c r="E207" s="7">
        <v>6</v>
      </c>
      <c r="F207" s="7">
        <v>8</v>
      </c>
      <c r="G207" s="7" t="s">
        <v>824</v>
      </c>
      <c r="H207" s="7" t="s">
        <v>143</v>
      </c>
      <c r="I207" s="7" t="s">
        <v>23</v>
      </c>
      <c r="K207" s="11" t="s">
        <v>1803</v>
      </c>
    </row>
    <row r="208" spans="1:15" x14ac:dyDescent="0.2">
      <c r="A208" s="9" t="s">
        <v>1702</v>
      </c>
      <c r="B208" s="7" t="s">
        <v>62</v>
      </c>
      <c r="C208" s="7" t="s">
        <v>138</v>
      </c>
      <c r="D208" s="7"/>
      <c r="E208" s="7">
        <v>7</v>
      </c>
      <c r="F208" s="7">
        <v>8</v>
      </c>
      <c r="G208" s="7" t="s">
        <v>822</v>
      </c>
      <c r="H208" s="7" t="s">
        <v>148</v>
      </c>
      <c r="I208" s="7" t="s">
        <v>23</v>
      </c>
      <c r="J208" s="10" t="s">
        <v>1779</v>
      </c>
      <c r="K208" s="11" t="s">
        <v>1809</v>
      </c>
    </row>
    <row r="209" spans="1:15" x14ac:dyDescent="0.2">
      <c r="A209" s="9" t="s">
        <v>1683</v>
      </c>
      <c r="B209" s="7" t="s">
        <v>62</v>
      </c>
      <c r="C209" s="7" t="s">
        <v>138</v>
      </c>
      <c r="D209" s="7"/>
      <c r="E209" s="7">
        <v>10</v>
      </c>
      <c r="F209" s="7">
        <v>8</v>
      </c>
      <c r="G209" s="7" t="s">
        <v>824</v>
      </c>
      <c r="H209" s="7" t="s">
        <v>143</v>
      </c>
      <c r="I209" s="7" t="s">
        <v>23</v>
      </c>
      <c r="J209" s="10" t="s">
        <v>1767</v>
      </c>
      <c r="K209" s="11" t="s">
        <v>14</v>
      </c>
    </row>
    <row r="210" spans="1:15" x14ac:dyDescent="0.2">
      <c r="A210" s="9" t="s">
        <v>354</v>
      </c>
      <c r="B210" s="9" t="s">
        <v>62</v>
      </c>
      <c r="C210" s="32" t="s">
        <v>138</v>
      </c>
      <c r="D210" s="37"/>
      <c r="E210" s="32">
        <v>5</v>
      </c>
      <c r="F210" s="32">
        <v>9</v>
      </c>
      <c r="G210" s="9" t="s">
        <v>405</v>
      </c>
      <c r="H210" s="9" t="s">
        <v>148</v>
      </c>
      <c r="I210" s="9" t="s">
        <v>23</v>
      </c>
      <c r="J210" s="11" t="s">
        <v>391</v>
      </c>
      <c r="K210" s="24" t="s">
        <v>14</v>
      </c>
      <c r="L210" s="32"/>
      <c r="M210" s="32"/>
      <c r="N210" s="9" t="s">
        <v>23</v>
      </c>
      <c r="O210" s="37"/>
    </row>
    <row r="211" spans="1:15" x14ac:dyDescent="0.2">
      <c r="A211" s="9" t="s">
        <v>278</v>
      </c>
      <c r="B211" s="9" t="s">
        <v>62</v>
      </c>
      <c r="C211" s="7" t="s">
        <v>138</v>
      </c>
      <c r="E211" s="7">
        <v>6</v>
      </c>
      <c r="F211" s="7">
        <v>9</v>
      </c>
      <c r="G211" s="9" t="s">
        <v>405</v>
      </c>
      <c r="H211" s="9" t="s">
        <v>148</v>
      </c>
      <c r="I211" s="9" t="s">
        <v>23</v>
      </c>
      <c r="J211" s="10" t="s">
        <v>235</v>
      </c>
      <c r="K211" s="24" t="s">
        <v>1803</v>
      </c>
      <c r="N211" s="9" t="s">
        <v>23</v>
      </c>
    </row>
    <row r="212" spans="1:15" x14ac:dyDescent="0.2">
      <c r="A212" s="9" t="s">
        <v>437</v>
      </c>
      <c r="B212" s="9" t="s">
        <v>62</v>
      </c>
      <c r="C212" s="7" t="s">
        <v>138</v>
      </c>
      <c r="E212" s="7">
        <v>8</v>
      </c>
      <c r="F212" s="7">
        <v>9</v>
      </c>
      <c r="G212" s="9" t="s">
        <v>822</v>
      </c>
      <c r="H212" s="9" t="s">
        <v>148</v>
      </c>
      <c r="I212" s="9" t="s">
        <v>23</v>
      </c>
      <c r="J212" s="10" t="s">
        <v>477</v>
      </c>
      <c r="K212" s="10" t="s">
        <v>1803</v>
      </c>
      <c r="N212" s="9" t="s">
        <v>23</v>
      </c>
    </row>
    <row r="213" spans="1:15" x14ac:dyDescent="0.2">
      <c r="A213" s="9" t="s">
        <v>1081</v>
      </c>
      <c r="B213" s="7" t="s">
        <v>62</v>
      </c>
      <c r="C213" s="7" t="s">
        <v>138</v>
      </c>
      <c r="D213" s="7"/>
      <c r="E213" s="7">
        <v>10</v>
      </c>
      <c r="F213" s="7">
        <v>9</v>
      </c>
      <c r="G213" s="7" t="s">
        <v>822</v>
      </c>
      <c r="H213" s="7" t="s">
        <v>143</v>
      </c>
      <c r="I213" s="7" t="s">
        <v>23</v>
      </c>
      <c r="J213" s="10" t="s">
        <v>842</v>
      </c>
      <c r="K213" s="10" t="s">
        <v>14</v>
      </c>
    </row>
    <row r="214" spans="1:15" x14ac:dyDescent="0.2">
      <c r="A214" s="9" t="s">
        <v>1391</v>
      </c>
      <c r="B214" s="7" t="s">
        <v>62</v>
      </c>
      <c r="C214" s="7" t="s">
        <v>138</v>
      </c>
      <c r="D214" s="7"/>
      <c r="E214" s="7">
        <v>10</v>
      </c>
      <c r="F214" s="7">
        <v>9</v>
      </c>
      <c r="G214" s="7" t="s">
        <v>459</v>
      </c>
      <c r="H214" s="7" t="s">
        <v>143</v>
      </c>
      <c r="I214" s="7" t="s">
        <v>23</v>
      </c>
      <c r="K214" s="10" t="s">
        <v>1803</v>
      </c>
    </row>
    <row r="215" spans="1:15" x14ac:dyDescent="0.2">
      <c r="A215" s="9" t="s">
        <v>1619</v>
      </c>
      <c r="B215" s="7" t="s">
        <v>62</v>
      </c>
      <c r="C215" s="7" t="s">
        <v>138</v>
      </c>
      <c r="D215" s="7"/>
      <c r="E215" s="7">
        <v>10</v>
      </c>
      <c r="F215" s="7">
        <v>9</v>
      </c>
      <c r="G215" s="7" t="s">
        <v>819</v>
      </c>
      <c r="H215" s="7" t="s">
        <v>148</v>
      </c>
      <c r="I215" s="7" t="s">
        <v>23</v>
      </c>
      <c r="K215" s="11" t="s">
        <v>14</v>
      </c>
    </row>
    <row r="216" spans="1:15" x14ac:dyDescent="0.2">
      <c r="A216" s="7" t="s">
        <v>771</v>
      </c>
      <c r="B216" s="7" t="s">
        <v>62</v>
      </c>
      <c r="C216" s="9" t="s">
        <v>138</v>
      </c>
      <c r="D216" s="7"/>
      <c r="E216" s="7">
        <v>5</v>
      </c>
      <c r="F216" s="7">
        <v>10</v>
      </c>
      <c r="G216" s="7" t="s">
        <v>469</v>
      </c>
      <c r="H216" s="7" t="s">
        <v>148</v>
      </c>
      <c r="I216" s="7" t="s">
        <v>23</v>
      </c>
      <c r="J216" s="10" t="s">
        <v>847</v>
      </c>
      <c r="K216" s="10" t="s">
        <v>1805</v>
      </c>
      <c r="N216" s="9" t="s">
        <v>23</v>
      </c>
    </row>
    <row r="217" spans="1:15" x14ac:dyDescent="0.2">
      <c r="A217" s="9" t="s">
        <v>269</v>
      </c>
      <c r="B217" s="9" t="s">
        <v>62</v>
      </c>
      <c r="C217" s="7" t="s">
        <v>138</v>
      </c>
      <c r="E217" s="7">
        <v>6</v>
      </c>
      <c r="F217" s="7">
        <v>10</v>
      </c>
      <c r="G217" s="9" t="s">
        <v>459</v>
      </c>
      <c r="H217" s="9" t="s">
        <v>143</v>
      </c>
      <c r="I217" s="9" t="s">
        <v>23</v>
      </c>
      <c r="J217" s="10" t="s">
        <v>315</v>
      </c>
      <c r="K217" s="24" t="s">
        <v>14</v>
      </c>
      <c r="N217" s="9" t="s">
        <v>23</v>
      </c>
    </row>
    <row r="218" spans="1:15" x14ac:dyDescent="0.2">
      <c r="A218" s="9" t="s">
        <v>1068</v>
      </c>
      <c r="B218" s="7" t="s">
        <v>62</v>
      </c>
      <c r="C218" s="7" t="s">
        <v>138</v>
      </c>
      <c r="D218" s="7"/>
      <c r="E218" s="7">
        <v>7</v>
      </c>
      <c r="F218" s="7">
        <v>10</v>
      </c>
      <c r="G218" s="7" t="s">
        <v>459</v>
      </c>
      <c r="H218" s="7" t="s">
        <v>148</v>
      </c>
      <c r="I218" s="7" t="s">
        <v>23</v>
      </c>
      <c r="J218" s="10" t="s">
        <v>138</v>
      </c>
      <c r="K218" s="10" t="s">
        <v>1803</v>
      </c>
      <c r="L218" s="7" t="s">
        <v>333</v>
      </c>
    </row>
    <row r="219" spans="1:15" x14ac:dyDescent="0.2">
      <c r="A219" s="9" t="s">
        <v>1188</v>
      </c>
      <c r="B219" s="32" t="s">
        <v>62</v>
      </c>
      <c r="C219" s="32" t="s">
        <v>138</v>
      </c>
      <c r="D219" s="32"/>
      <c r="E219" s="32">
        <v>7</v>
      </c>
      <c r="F219" s="32">
        <v>10</v>
      </c>
      <c r="G219" s="32" t="s">
        <v>824</v>
      </c>
      <c r="H219" s="32" t="s">
        <v>143</v>
      </c>
      <c r="I219" s="32" t="s">
        <v>23</v>
      </c>
      <c r="J219" s="38" t="s">
        <v>607</v>
      </c>
      <c r="K219" s="38" t="s">
        <v>14</v>
      </c>
      <c r="L219" s="32"/>
      <c r="M219" s="32"/>
      <c r="N219" s="37"/>
      <c r="O219" s="37"/>
    </row>
    <row r="220" spans="1:15" x14ac:dyDescent="0.2">
      <c r="A220" s="9" t="s">
        <v>1618</v>
      </c>
      <c r="B220" s="7" t="s">
        <v>62</v>
      </c>
      <c r="C220" s="7" t="s">
        <v>138</v>
      </c>
      <c r="D220" s="7"/>
      <c r="E220" s="7">
        <v>7</v>
      </c>
      <c r="F220" s="7">
        <v>10</v>
      </c>
      <c r="G220" s="7" t="s">
        <v>819</v>
      </c>
      <c r="H220" s="7" t="s">
        <v>148</v>
      </c>
      <c r="I220" s="7" t="s">
        <v>23</v>
      </c>
      <c r="K220" s="11" t="s">
        <v>14</v>
      </c>
    </row>
    <row r="221" spans="1:15" x14ac:dyDescent="0.2">
      <c r="A221" s="9" t="s">
        <v>1386</v>
      </c>
      <c r="B221" s="7" t="s">
        <v>62</v>
      </c>
      <c r="C221" s="7" t="s">
        <v>138</v>
      </c>
      <c r="D221" s="7"/>
      <c r="E221" s="7">
        <v>8</v>
      </c>
      <c r="F221" s="7">
        <v>10</v>
      </c>
      <c r="G221" s="7" t="s">
        <v>822</v>
      </c>
      <c r="H221" s="7" t="s">
        <v>148</v>
      </c>
      <c r="I221" s="7" t="s">
        <v>23</v>
      </c>
      <c r="J221" s="10" t="s">
        <v>1134</v>
      </c>
      <c r="K221" s="10" t="s">
        <v>14</v>
      </c>
    </row>
    <row r="222" spans="1:15" x14ac:dyDescent="0.2">
      <c r="A222" s="9" t="s">
        <v>1028</v>
      </c>
      <c r="B222" s="7" t="s">
        <v>62</v>
      </c>
      <c r="C222" s="7" t="s">
        <v>138</v>
      </c>
      <c r="D222" s="7"/>
      <c r="E222" s="7">
        <v>20</v>
      </c>
      <c r="F222" s="7">
        <v>10</v>
      </c>
      <c r="G222" s="7" t="s">
        <v>822</v>
      </c>
      <c r="H222" s="7" t="s">
        <v>143</v>
      </c>
      <c r="I222" s="7" t="s">
        <v>23</v>
      </c>
      <c r="J222" s="10" t="s">
        <v>1042</v>
      </c>
      <c r="K222" s="49" t="s">
        <v>1803</v>
      </c>
    </row>
    <row r="223" spans="1:15" x14ac:dyDescent="0.2">
      <c r="A223" s="9" t="s">
        <v>283</v>
      </c>
      <c r="B223" s="9" t="s">
        <v>62</v>
      </c>
      <c r="C223" s="7" t="s">
        <v>138</v>
      </c>
      <c r="E223" s="7">
        <v>6</v>
      </c>
      <c r="F223" s="7">
        <v>11</v>
      </c>
      <c r="G223" s="9" t="s">
        <v>822</v>
      </c>
      <c r="H223" s="9" t="s">
        <v>148</v>
      </c>
      <c r="I223" s="9" t="s">
        <v>23</v>
      </c>
      <c r="J223" s="11" t="s">
        <v>326</v>
      </c>
      <c r="K223" s="24" t="s">
        <v>14</v>
      </c>
      <c r="N223" s="9" t="s">
        <v>23</v>
      </c>
    </row>
    <row r="224" spans="1:15" x14ac:dyDescent="0.2">
      <c r="A224" s="7" t="s">
        <v>737</v>
      </c>
      <c r="B224" s="7" t="s">
        <v>62</v>
      </c>
      <c r="C224" s="9" t="s">
        <v>138</v>
      </c>
      <c r="D224" s="7"/>
      <c r="E224" s="7">
        <v>15</v>
      </c>
      <c r="F224" s="7">
        <v>12</v>
      </c>
      <c r="G224" s="7" t="s">
        <v>459</v>
      </c>
      <c r="H224" s="7" t="s">
        <v>148</v>
      </c>
      <c r="I224" s="7" t="s">
        <v>23</v>
      </c>
      <c r="J224" s="10" t="s">
        <v>815</v>
      </c>
      <c r="K224" s="10" t="s">
        <v>14</v>
      </c>
      <c r="N224" s="9" t="s">
        <v>23</v>
      </c>
    </row>
    <row r="225" spans="1:15" x14ac:dyDescent="0.2">
      <c r="A225" s="9" t="s">
        <v>884</v>
      </c>
      <c r="B225" s="7" t="s">
        <v>62</v>
      </c>
      <c r="C225" s="7" t="s">
        <v>138</v>
      </c>
      <c r="D225" s="7"/>
      <c r="E225" s="7">
        <v>8</v>
      </c>
      <c r="F225" s="7">
        <v>13</v>
      </c>
      <c r="G225" s="7" t="s">
        <v>822</v>
      </c>
      <c r="H225" s="7" t="s">
        <v>143</v>
      </c>
      <c r="I225" s="7" t="s">
        <v>23</v>
      </c>
      <c r="J225" s="10" t="s">
        <v>138</v>
      </c>
      <c r="K225" s="10" t="s">
        <v>1804</v>
      </c>
      <c r="L225" s="7" t="s">
        <v>333</v>
      </c>
    </row>
    <row r="226" spans="1:15" x14ac:dyDescent="0.2">
      <c r="A226" s="9" t="s">
        <v>1048</v>
      </c>
      <c r="B226" s="7" t="s">
        <v>62</v>
      </c>
      <c r="C226" s="7" t="s">
        <v>138</v>
      </c>
      <c r="D226" s="7"/>
      <c r="E226" s="7">
        <v>9</v>
      </c>
      <c r="F226" s="7">
        <v>13</v>
      </c>
      <c r="G226" s="7" t="s">
        <v>405</v>
      </c>
      <c r="H226" s="7" t="s">
        <v>143</v>
      </c>
      <c r="I226" s="7" t="s">
        <v>23</v>
      </c>
      <c r="J226" s="10" t="s">
        <v>1117</v>
      </c>
      <c r="K226" s="10" t="s">
        <v>1803</v>
      </c>
    </row>
    <row r="227" spans="1:15" x14ac:dyDescent="0.2">
      <c r="A227" s="9" t="s">
        <v>1082</v>
      </c>
      <c r="B227" s="7" t="s">
        <v>62</v>
      </c>
      <c r="C227" s="7" t="s">
        <v>138</v>
      </c>
      <c r="D227" s="7"/>
      <c r="E227" s="7">
        <v>10</v>
      </c>
      <c r="F227" s="7">
        <v>13</v>
      </c>
      <c r="G227" s="7" t="s">
        <v>822</v>
      </c>
      <c r="H227" s="7" t="s">
        <v>143</v>
      </c>
      <c r="I227" s="7" t="s">
        <v>23</v>
      </c>
      <c r="J227" s="10" t="s">
        <v>1134</v>
      </c>
      <c r="K227" s="10" t="s">
        <v>14</v>
      </c>
    </row>
    <row r="228" spans="1:15" x14ac:dyDescent="0.2">
      <c r="A228" s="9" t="s">
        <v>927</v>
      </c>
      <c r="B228" s="7" t="s">
        <v>62</v>
      </c>
      <c r="C228" s="7" t="s">
        <v>138</v>
      </c>
      <c r="D228" s="7"/>
      <c r="E228" s="7">
        <v>16</v>
      </c>
      <c r="F228" s="7">
        <v>13</v>
      </c>
      <c r="G228" s="7" t="s">
        <v>824</v>
      </c>
      <c r="H228" s="7" t="s">
        <v>148</v>
      </c>
      <c r="I228" s="7" t="s">
        <v>23</v>
      </c>
      <c r="J228" s="10" t="s">
        <v>970</v>
      </c>
      <c r="K228" s="10" t="s">
        <v>14</v>
      </c>
    </row>
    <row r="229" spans="1:15" x14ac:dyDescent="0.2">
      <c r="A229" s="9" t="s">
        <v>1565</v>
      </c>
      <c r="B229" s="7" t="s">
        <v>62</v>
      </c>
      <c r="C229" s="7" t="s">
        <v>138</v>
      </c>
      <c r="D229" s="7"/>
      <c r="E229" s="7">
        <v>8</v>
      </c>
      <c r="F229" s="7">
        <v>14</v>
      </c>
      <c r="G229" s="7" t="s">
        <v>822</v>
      </c>
      <c r="H229" s="7" t="s">
        <v>143</v>
      </c>
      <c r="I229" s="7" t="s">
        <v>23</v>
      </c>
      <c r="J229" s="10" t="s">
        <v>1594</v>
      </c>
      <c r="K229" s="11" t="s">
        <v>1805</v>
      </c>
    </row>
    <row r="230" spans="1:15" x14ac:dyDescent="0.2">
      <c r="A230" s="9" t="s">
        <v>871</v>
      </c>
      <c r="B230" s="32" t="s">
        <v>62</v>
      </c>
      <c r="C230" s="7" t="s">
        <v>138</v>
      </c>
      <c r="D230" s="7"/>
      <c r="E230" s="7">
        <v>8</v>
      </c>
      <c r="F230" s="7">
        <v>15</v>
      </c>
      <c r="G230" s="7" t="s">
        <v>819</v>
      </c>
      <c r="H230" s="7" t="s">
        <v>143</v>
      </c>
      <c r="I230" s="7" t="s">
        <v>23</v>
      </c>
      <c r="J230" s="10" t="s">
        <v>893</v>
      </c>
      <c r="K230" s="10" t="s">
        <v>14</v>
      </c>
    </row>
    <row r="231" spans="1:15" x14ac:dyDescent="0.2">
      <c r="A231" s="9" t="s">
        <v>1015</v>
      </c>
      <c r="B231" s="7" t="s">
        <v>62</v>
      </c>
      <c r="C231" s="7" t="s">
        <v>138</v>
      </c>
      <c r="D231" s="7"/>
      <c r="E231" s="7">
        <v>5</v>
      </c>
      <c r="F231" s="7">
        <v>17</v>
      </c>
      <c r="G231" s="7" t="s">
        <v>459</v>
      </c>
      <c r="H231" s="7" t="s">
        <v>143</v>
      </c>
      <c r="I231" s="7" t="s">
        <v>23</v>
      </c>
      <c r="J231" s="10" t="s">
        <v>138</v>
      </c>
      <c r="K231" s="10" t="s">
        <v>1803</v>
      </c>
      <c r="M231" s="7" t="s">
        <v>1826</v>
      </c>
    </row>
    <row r="232" spans="1:15" x14ac:dyDescent="0.2">
      <c r="A232" s="9" t="s">
        <v>1076</v>
      </c>
      <c r="B232" s="7" t="s">
        <v>62</v>
      </c>
      <c r="C232" s="7" t="s">
        <v>138</v>
      </c>
      <c r="D232" s="7"/>
      <c r="E232" s="7">
        <v>7</v>
      </c>
      <c r="F232" s="7">
        <v>17</v>
      </c>
      <c r="G232" s="7" t="s">
        <v>824</v>
      </c>
      <c r="H232" s="7" t="s">
        <v>143</v>
      </c>
      <c r="I232" s="7" t="s">
        <v>23</v>
      </c>
      <c r="J232" s="10" t="s">
        <v>1129</v>
      </c>
      <c r="K232" s="10" t="s">
        <v>1805</v>
      </c>
    </row>
    <row r="233" spans="1:15" x14ac:dyDescent="0.2">
      <c r="A233" s="9" t="s">
        <v>1535</v>
      </c>
      <c r="B233" s="7" t="s">
        <v>62</v>
      </c>
      <c r="C233" s="7" t="s">
        <v>138</v>
      </c>
      <c r="D233" s="7"/>
      <c r="E233" s="7">
        <v>8</v>
      </c>
      <c r="F233" s="7">
        <v>17</v>
      </c>
      <c r="G233" s="7" t="s">
        <v>405</v>
      </c>
      <c r="H233" s="7" t="s">
        <v>143</v>
      </c>
      <c r="I233" s="7" t="s">
        <v>23</v>
      </c>
      <c r="J233" s="10" t="s">
        <v>1550</v>
      </c>
      <c r="K233" s="11" t="s">
        <v>1803</v>
      </c>
    </row>
    <row r="234" spans="1:15" x14ac:dyDescent="0.2">
      <c r="A234" s="9" t="s">
        <v>1047</v>
      </c>
      <c r="B234" s="7" t="s">
        <v>62</v>
      </c>
      <c r="C234" s="7" t="s">
        <v>138</v>
      </c>
      <c r="D234" s="7"/>
      <c r="E234" s="7">
        <v>13</v>
      </c>
      <c r="F234" s="7">
        <v>17</v>
      </c>
      <c r="G234" s="7" t="s">
        <v>822</v>
      </c>
      <c r="H234" s="7" t="s">
        <v>148</v>
      </c>
      <c r="I234" s="7" t="s">
        <v>23</v>
      </c>
      <c r="J234" s="10" t="s">
        <v>1116</v>
      </c>
      <c r="K234" s="10" t="s">
        <v>14</v>
      </c>
    </row>
    <row r="235" spans="1:15" x14ac:dyDescent="0.2">
      <c r="A235" s="9" t="s">
        <v>508</v>
      </c>
      <c r="B235" s="9" t="s">
        <v>62</v>
      </c>
      <c r="C235" s="9" t="s">
        <v>138</v>
      </c>
      <c r="E235" s="7">
        <v>17</v>
      </c>
      <c r="F235" s="7">
        <v>19</v>
      </c>
      <c r="G235" s="9" t="s">
        <v>822</v>
      </c>
      <c r="H235" s="9" t="s">
        <v>143</v>
      </c>
      <c r="I235" s="9" t="s">
        <v>23</v>
      </c>
      <c r="J235" s="10" t="s">
        <v>536</v>
      </c>
      <c r="K235" s="10" t="s">
        <v>14</v>
      </c>
      <c r="N235" s="9" t="s">
        <v>23</v>
      </c>
    </row>
    <row r="236" spans="1:15" x14ac:dyDescent="0.2">
      <c r="A236" s="9" t="s">
        <v>451</v>
      </c>
      <c r="B236" s="9" t="s">
        <v>62</v>
      </c>
      <c r="C236" s="7" t="s">
        <v>138</v>
      </c>
      <c r="E236" s="7" t="s">
        <v>62</v>
      </c>
      <c r="F236" s="7" t="s">
        <v>62</v>
      </c>
      <c r="G236" s="9" t="s">
        <v>459</v>
      </c>
      <c r="H236" s="9" t="s">
        <v>143</v>
      </c>
      <c r="I236" s="9" t="s">
        <v>23</v>
      </c>
      <c r="J236" s="10" t="s">
        <v>493</v>
      </c>
      <c r="K236" s="10" t="s">
        <v>1803</v>
      </c>
      <c r="L236" s="7" t="s">
        <v>333</v>
      </c>
      <c r="N236" s="9" t="s">
        <v>23</v>
      </c>
    </row>
    <row r="237" spans="1:15" x14ac:dyDescent="0.2">
      <c r="A237" s="9" t="s">
        <v>964</v>
      </c>
      <c r="B237" s="7" t="s">
        <v>62</v>
      </c>
      <c r="C237" s="7" t="s">
        <v>138</v>
      </c>
      <c r="D237" s="7"/>
      <c r="E237" s="7" t="s">
        <v>62</v>
      </c>
      <c r="F237" s="7" t="s">
        <v>62</v>
      </c>
      <c r="G237" s="7" t="s">
        <v>824</v>
      </c>
      <c r="H237" s="7" t="s">
        <v>148</v>
      </c>
      <c r="I237" s="7" t="s">
        <v>23</v>
      </c>
      <c r="J237" s="10" t="s">
        <v>594</v>
      </c>
      <c r="K237" s="38" t="s">
        <v>1803</v>
      </c>
      <c r="L237" s="7" t="s">
        <v>333</v>
      </c>
    </row>
    <row r="238" spans="1:15" x14ac:dyDescent="0.2">
      <c r="A238" s="9" t="s">
        <v>1272</v>
      </c>
      <c r="B238" s="32" t="s">
        <v>62</v>
      </c>
      <c r="C238" s="32" t="s">
        <v>138</v>
      </c>
      <c r="D238" s="32"/>
      <c r="E238" s="32" t="s">
        <v>62</v>
      </c>
      <c r="F238" s="32" t="s">
        <v>62</v>
      </c>
      <c r="G238" s="32" t="s">
        <v>822</v>
      </c>
      <c r="H238" s="32" t="s">
        <v>143</v>
      </c>
      <c r="I238" s="32" t="s">
        <v>23</v>
      </c>
      <c r="J238" s="38" t="s">
        <v>594</v>
      </c>
      <c r="K238" s="38" t="s">
        <v>1805</v>
      </c>
      <c r="L238" s="32" t="s">
        <v>333</v>
      </c>
      <c r="M238" s="32"/>
      <c r="N238" s="37"/>
      <c r="O238" s="37"/>
    </row>
    <row r="239" spans="1:15" x14ac:dyDescent="0.2">
      <c r="A239" s="9" t="s">
        <v>1321</v>
      </c>
      <c r="B239" s="7" t="s">
        <v>62</v>
      </c>
      <c r="C239" s="7" t="s">
        <v>138</v>
      </c>
      <c r="D239" s="7"/>
      <c r="E239" s="7" t="s">
        <v>62</v>
      </c>
      <c r="F239" s="7" t="s">
        <v>62</v>
      </c>
      <c r="G239" s="7" t="s">
        <v>469</v>
      </c>
      <c r="H239" s="7" t="s">
        <v>148</v>
      </c>
      <c r="I239" s="7" t="s">
        <v>23</v>
      </c>
      <c r="J239" s="10" t="s">
        <v>594</v>
      </c>
      <c r="K239" s="10" t="s">
        <v>1803</v>
      </c>
      <c r="L239" s="7" t="s">
        <v>333</v>
      </c>
    </row>
    <row r="240" spans="1:15" x14ac:dyDescent="0.2">
      <c r="A240" s="9" t="s">
        <v>1512</v>
      </c>
      <c r="B240" s="32" t="s">
        <v>62</v>
      </c>
      <c r="C240" s="32" t="s">
        <v>138</v>
      </c>
      <c r="D240" s="32"/>
      <c r="E240" s="32" t="s">
        <v>62</v>
      </c>
      <c r="F240" s="32" t="s">
        <v>62</v>
      </c>
      <c r="G240" s="32" t="s">
        <v>822</v>
      </c>
      <c r="H240" s="32" t="s">
        <v>143</v>
      </c>
      <c r="I240" s="32" t="s">
        <v>23</v>
      </c>
      <c r="J240" s="38" t="s">
        <v>859</v>
      </c>
      <c r="K240" s="11" t="s">
        <v>1803</v>
      </c>
      <c r="L240" s="32" t="s">
        <v>333</v>
      </c>
      <c r="M240" s="32"/>
      <c r="N240" s="37"/>
      <c r="O240" s="37"/>
    </row>
    <row r="241" spans="1:15" x14ac:dyDescent="0.2">
      <c r="A241" s="9" t="s">
        <v>1447</v>
      </c>
      <c r="B241" s="7" t="s">
        <v>62</v>
      </c>
      <c r="C241" s="7" t="s">
        <v>138</v>
      </c>
      <c r="D241" s="7"/>
      <c r="E241" s="7" t="s">
        <v>62</v>
      </c>
      <c r="F241" s="7" t="s">
        <v>62</v>
      </c>
      <c r="G241" s="7" t="s">
        <v>822</v>
      </c>
      <c r="H241" s="7" t="s">
        <v>143</v>
      </c>
      <c r="I241" s="7" t="s">
        <v>23</v>
      </c>
      <c r="J241" s="10" t="s">
        <v>859</v>
      </c>
      <c r="K241" s="10" t="s">
        <v>1805</v>
      </c>
      <c r="L241" s="7" t="s">
        <v>1857</v>
      </c>
      <c r="M241" s="7" t="s">
        <v>1863</v>
      </c>
    </row>
    <row r="242" spans="1:15" x14ac:dyDescent="0.2">
      <c r="A242" s="9" t="s">
        <v>961</v>
      </c>
      <c r="B242" s="7" t="s">
        <v>62</v>
      </c>
      <c r="C242" s="7" t="s">
        <v>138</v>
      </c>
      <c r="D242" s="7"/>
      <c r="E242" s="7" t="s">
        <v>62</v>
      </c>
      <c r="F242" s="7" t="s">
        <v>62</v>
      </c>
      <c r="G242" s="7" t="s">
        <v>70</v>
      </c>
      <c r="H242" s="7" t="s">
        <v>143</v>
      </c>
      <c r="I242" s="7" t="s">
        <v>23</v>
      </c>
      <c r="J242" s="10" t="s">
        <v>607</v>
      </c>
      <c r="K242" s="38" t="s">
        <v>1804</v>
      </c>
      <c r="L242" s="7" t="s">
        <v>1860</v>
      </c>
    </row>
    <row r="243" spans="1:15" x14ac:dyDescent="0.2">
      <c r="A243" s="9" t="s">
        <v>450</v>
      </c>
      <c r="B243" s="9" t="s">
        <v>62</v>
      </c>
      <c r="C243" s="7" t="s">
        <v>138</v>
      </c>
      <c r="E243" s="7" t="s">
        <v>62</v>
      </c>
      <c r="F243" s="7" t="s">
        <v>62</v>
      </c>
      <c r="G243" s="9" t="s">
        <v>469</v>
      </c>
      <c r="H243" s="9" t="s">
        <v>143</v>
      </c>
      <c r="I243" s="9" t="s">
        <v>23</v>
      </c>
      <c r="J243" s="10" t="s">
        <v>493</v>
      </c>
      <c r="K243" s="10" t="s">
        <v>1805</v>
      </c>
      <c r="N243" s="9" t="s">
        <v>23</v>
      </c>
    </row>
    <row r="244" spans="1:15" x14ac:dyDescent="0.2">
      <c r="A244" s="9" t="s">
        <v>407</v>
      </c>
      <c r="B244" s="9" t="s">
        <v>62</v>
      </c>
      <c r="C244" s="7" t="s">
        <v>138</v>
      </c>
      <c r="E244" s="7" t="s">
        <v>62</v>
      </c>
      <c r="F244" s="7" t="s">
        <v>62</v>
      </c>
      <c r="G244" s="9" t="s">
        <v>824</v>
      </c>
      <c r="H244" s="9" t="s">
        <v>148</v>
      </c>
      <c r="I244" s="9" t="s">
        <v>23</v>
      </c>
      <c r="J244" s="10" t="s">
        <v>493</v>
      </c>
      <c r="K244" s="10" t="s">
        <v>1803</v>
      </c>
      <c r="N244" s="9" t="s">
        <v>23</v>
      </c>
    </row>
    <row r="245" spans="1:15" x14ac:dyDescent="0.2">
      <c r="A245" s="9" t="s">
        <v>456</v>
      </c>
      <c r="B245" s="9" t="s">
        <v>62</v>
      </c>
      <c r="C245" s="32" t="s">
        <v>138</v>
      </c>
      <c r="D245" s="37"/>
      <c r="E245" s="32" t="s">
        <v>62</v>
      </c>
      <c r="F245" s="32" t="s">
        <v>62</v>
      </c>
      <c r="G245" s="9" t="s">
        <v>405</v>
      </c>
      <c r="H245" s="9" t="s">
        <v>143</v>
      </c>
      <c r="I245" s="9" t="s">
        <v>23</v>
      </c>
      <c r="J245" s="38" t="s">
        <v>493</v>
      </c>
      <c r="K245" s="38" t="s">
        <v>1805</v>
      </c>
      <c r="L245" s="32"/>
      <c r="M245" s="32"/>
      <c r="N245" s="9" t="s">
        <v>23</v>
      </c>
      <c r="O245" s="37"/>
    </row>
    <row r="246" spans="1:15" x14ac:dyDescent="0.2">
      <c r="A246" s="9" t="s">
        <v>520</v>
      </c>
      <c r="B246" s="9" t="s">
        <v>62</v>
      </c>
      <c r="C246" s="9" t="s">
        <v>138</v>
      </c>
      <c r="E246" s="7" t="s">
        <v>62</v>
      </c>
      <c r="F246" s="7" t="s">
        <v>62</v>
      </c>
      <c r="G246" s="9" t="s">
        <v>469</v>
      </c>
      <c r="H246" s="9" t="s">
        <v>143</v>
      </c>
      <c r="I246" s="9" t="s">
        <v>23</v>
      </c>
      <c r="J246" s="10" t="s">
        <v>493</v>
      </c>
      <c r="K246" s="10" t="s">
        <v>1803</v>
      </c>
      <c r="N246" s="9" t="s">
        <v>23</v>
      </c>
    </row>
    <row r="247" spans="1:15" x14ac:dyDescent="0.2">
      <c r="A247" s="9" t="s">
        <v>531</v>
      </c>
      <c r="B247" s="9" t="s">
        <v>62</v>
      </c>
      <c r="C247" s="9" t="s">
        <v>138</v>
      </c>
      <c r="D247" s="37"/>
      <c r="E247" s="32" t="s">
        <v>62</v>
      </c>
      <c r="F247" s="32" t="s">
        <v>62</v>
      </c>
      <c r="G247" s="9" t="s">
        <v>692</v>
      </c>
      <c r="H247" s="9" t="s">
        <v>148</v>
      </c>
      <c r="I247" s="9" t="s">
        <v>23</v>
      </c>
      <c r="J247" s="38" t="s">
        <v>550</v>
      </c>
      <c r="K247" s="38" t="s">
        <v>14</v>
      </c>
      <c r="L247" s="32"/>
      <c r="M247" s="32"/>
      <c r="N247" s="9" t="s">
        <v>23</v>
      </c>
      <c r="O247" s="37"/>
    </row>
    <row r="248" spans="1:15" x14ac:dyDescent="0.2">
      <c r="A248" s="9" t="s">
        <v>572</v>
      </c>
      <c r="B248" s="9" t="s">
        <v>62</v>
      </c>
      <c r="C248" s="9" t="s">
        <v>138</v>
      </c>
      <c r="D248" s="37"/>
      <c r="E248" s="32" t="s">
        <v>62</v>
      </c>
      <c r="F248" s="32" t="s">
        <v>62</v>
      </c>
      <c r="G248" s="9" t="s">
        <v>469</v>
      </c>
      <c r="H248" s="9" t="s">
        <v>143</v>
      </c>
      <c r="I248" s="9" t="s">
        <v>23</v>
      </c>
      <c r="J248" s="38" t="s">
        <v>594</v>
      </c>
      <c r="K248" s="38" t="s">
        <v>1803</v>
      </c>
      <c r="L248" s="32"/>
      <c r="M248" s="32"/>
      <c r="N248" s="9" t="s">
        <v>23</v>
      </c>
      <c r="O248" s="37"/>
    </row>
    <row r="249" spans="1:15" x14ac:dyDescent="0.2">
      <c r="A249" s="9" t="s">
        <v>598</v>
      </c>
      <c r="B249" s="9" t="s">
        <v>62</v>
      </c>
      <c r="C249" s="9" t="s">
        <v>138</v>
      </c>
      <c r="E249" s="7" t="s">
        <v>62</v>
      </c>
      <c r="F249" s="7" t="s">
        <v>62</v>
      </c>
      <c r="G249" s="9" t="s">
        <v>459</v>
      </c>
      <c r="H249" s="9" t="s">
        <v>143</v>
      </c>
      <c r="I249" s="9" t="s">
        <v>23</v>
      </c>
      <c r="J249" s="10" t="s">
        <v>594</v>
      </c>
      <c r="K249" s="10" t="s">
        <v>1803</v>
      </c>
      <c r="N249" s="9" t="s">
        <v>23</v>
      </c>
    </row>
    <row r="250" spans="1:15" x14ac:dyDescent="0.2">
      <c r="A250" s="9" t="s">
        <v>603</v>
      </c>
      <c r="B250" s="9" t="s">
        <v>62</v>
      </c>
      <c r="C250" s="9" t="s">
        <v>138</v>
      </c>
      <c r="E250" s="7" t="s">
        <v>62</v>
      </c>
      <c r="F250" s="7" t="s">
        <v>62</v>
      </c>
      <c r="G250" s="9" t="s">
        <v>70</v>
      </c>
      <c r="H250" s="9" t="s">
        <v>143</v>
      </c>
      <c r="I250" s="9" t="s">
        <v>23</v>
      </c>
      <c r="J250" s="10" t="s">
        <v>607</v>
      </c>
      <c r="K250" s="10" t="s">
        <v>14</v>
      </c>
      <c r="N250" s="9" t="s">
        <v>23</v>
      </c>
    </row>
    <row r="251" spans="1:15" x14ac:dyDescent="0.2">
      <c r="A251" s="9" t="s">
        <v>604</v>
      </c>
      <c r="B251" s="9" t="s">
        <v>62</v>
      </c>
      <c r="C251" s="9" t="s">
        <v>138</v>
      </c>
      <c r="D251" s="37"/>
      <c r="E251" s="32" t="s">
        <v>62</v>
      </c>
      <c r="F251" s="32" t="s">
        <v>62</v>
      </c>
      <c r="G251" s="9" t="s">
        <v>824</v>
      </c>
      <c r="H251" s="9" t="s">
        <v>148</v>
      </c>
      <c r="I251" s="9" t="s">
        <v>23</v>
      </c>
      <c r="J251" s="38" t="s">
        <v>607</v>
      </c>
      <c r="K251" s="38" t="s">
        <v>1803</v>
      </c>
      <c r="L251" s="32"/>
      <c r="M251" s="32"/>
      <c r="N251" s="9" t="s">
        <v>23</v>
      </c>
    </row>
    <row r="252" spans="1:15" x14ac:dyDescent="0.2">
      <c r="A252" s="9" t="s">
        <v>665</v>
      </c>
      <c r="B252" s="7" t="s">
        <v>62</v>
      </c>
      <c r="C252" s="7" t="s">
        <v>138</v>
      </c>
      <c r="D252" s="7"/>
      <c r="E252" s="7" t="s">
        <v>62</v>
      </c>
      <c r="F252" s="7" t="s">
        <v>62</v>
      </c>
      <c r="G252" s="7" t="s">
        <v>692</v>
      </c>
      <c r="H252" s="7" t="s">
        <v>148</v>
      </c>
      <c r="I252" s="7" t="s">
        <v>23</v>
      </c>
      <c r="J252" s="10" t="s">
        <v>493</v>
      </c>
      <c r="K252" s="10" t="s">
        <v>14</v>
      </c>
      <c r="N252" s="9" t="s">
        <v>23</v>
      </c>
    </row>
    <row r="253" spans="1:15" x14ac:dyDescent="0.2">
      <c r="A253" s="9" t="s">
        <v>668</v>
      </c>
      <c r="B253" s="7" t="s">
        <v>62</v>
      </c>
      <c r="C253" s="7" t="s">
        <v>138</v>
      </c>
      <c r="D253" s="7"/>
      <c r="E253" s="7" t="s">
        <v>62</v>
      </c>
      <c r="F253" s="7" t="s">
        <v>62</v>
      </c>
      <c r="G253" s="7" t="s">
        <v>459</v>
      </c>
      <c r="H253" s="7" t="s">
        <v>143</v>
      </c>
      <c r="I253" s="7" t="s">
        <v>23</v>
      </c>
      <c r="J253" s="10" t="s">
        <v>594</v>
      </c>
      <c r="K253" s="10" t="s">
        <v>1805</v>
      </c>
      <c r="N253" s="9" t="s">
        <v>23</v>
      </c>
    </row>
    <row r="254" spans="1:15" x14ac:dyDescent="0.2">
      <c r="A254" s="9" t="s">
        <v>673</v>
      </c>
      <c r="B254" s="7" t="s">
        <v>62</v>
      </c>
      <c r="C254" s="7" t="s">
        <v>138</v>
      </c>
      <c r="D254" s="7"/>
      <c r="E254" s="7" t="s">
        <v>62</v>
      </c>
      <c r="F254" s="7" t="s">
        <v>62</v>
      </c>
      <c r="G254" s="7" t="s">
        <v>692</v>
      </c>
      <c r="H254" s="7" t="s">
        <v>143</v>
      </c>
      <c r="I254" s="7" t="s">
        <v>23</v>
      </c>
      <c r="J254" s="10" t="s">
        <v>594</v>
      </c>
      <c r="K254" s="10" t="s">
        <v>14</v>
      </c>
      <c r="N254" s="9" t="s">
        <v>23</v>
      </c>
    </row>
    <row r="255" spans="1:15" x14ac:dyDescent="0.2">
      <c r="A255" s="9" t="s">
        <v>674</v>
      </c>
      <c r="B255" s="7" t="s">
        <v>62</v>
      </c>
      <c r="C255" s="7" t="s">
        <v>138</v>
      </c>
      <c r="D255" s="7"/>
      <c r="E255" s="7" t="s">
        <v>62</v>
      </c>
      <c r="F255" s="7" t="s">
        <v>62</v>
      </c>
      <c r="G255" s="7" t="s">
        <v>469</v>
      </c>
      <c r="H255" s="7" t="s">
        <v>143</v>
      </c>
      <c r="I255" s="7" t="s">
        <v>23</v>
      </c>
      <c r="J255" s="10" t="s">
        <v>594</v>
      </c>
      <c r="K255" s="10" t="s">
        <v>14</v>
      </c>
      <c r="N255" s="9" t="s">
        <v>23</v>
      </c>
    </row>
    <row r="256" spans="1:15" x14ac:dyDescent="0.2">
      <c r="A256" s="9" t="s">
        <v>676</v>
      </c>
      <c r="B256" s="7" t="s">
        <v>62</v>
      </c>
      <c r="C256" s="7" t="s">
        <v>138</v>
      </c>
      <c r="D256" s="32"/>
      <c r="E256" s="32" t="s">
        <v>62</v>
      </c>
      <c r="F256" s="32" t="s">
        <v>62</v>
      </c>
      <c r="G256" s="32" t="s">
        <v>469</v>
      </c>
      <c r="H256" s="32" t="s">
        <v>143</v>
      </c>
      <c r="I256" s="32" t="s">
        <v>23</v>
      </c>
      <c r="J256" s="38" t="s">
        <v>594</v>
      </c>
      <c r="K256" s="38" t="s">
        <v>14</v>
      </c>
      <c r="L256" s="32"/>
      <c r="M256" s="32"/>
      <c r="N256" s="9" t="s">
        <v>23</v>
      </c>
      <c r="O256" s="37"/>
    </row>
    <row r="257" spans="1:15" x14ac:dyDescent="0.2">
      <c r="A257" s="7" t="s">
        <v>778</v>
      </c>
      <c r="B257" s="7" t="s">
        <v>62</v>
      </c>
      <c r="C257" s="9" t="s">
        <v>138</v>
      </c>
      <c r="D257" s="7"/>
      <c r="E257" s="7" t="s">
        <v>62</v>
      </c>
      <c r="F257" s="7" t="s">
        <v>62</v>
      </c>
      <c r="G257" s="7" t="s">
        <v>692</v>
      </c>
      <c r="H257" s="7" t="s">
        <v>143</v>
      </c>
      <c r="I257" s="7" t="s">
        <v>23</v>
      </c>
      <c r="J257" s="10" t="s">
        <v>854</v>
      </c>
      <c r="K257" s="10" t="s">
        <v>14</v>
      </c>
    </row>
    <row r="258" spans="1:15" x14ac:dyDescent="0.2">
      <c r="A258" s="7" t="s">
        <v>782</v>
      </c>
      <c r="B258" s="7" t="s">
        <v>62</v>
      </c>
      <c r="C258" s="9" t="s">
        <v>138</v>
      </c>
      <c r="D258" s="7"/>
      <c r="E258" s="7" t="s">
        <v>62</v>
      </c>
      <c r="F258" s="7" t="s">
        <v>62</v>
      </c>
      <c r="G258" s="7" t="s">
        <v>469</v>
      </c>
      <c r="H258" s="7" t="s">
        <v>143</v>
      </c>
      <c r="I258" s="7" t="s">
        <v>23</v>
      </c>
      <c r="J258" s="10" t="s">
        <v>859</v>
      </c>
      <c r="K258" s="10" t="s">
        <v>1803</v>
      </c>
      <c r="M258" s="7" t="s">
        <v>1824</v>
      </c>
      <c r="N258" s="73" t="s">
        <v>1900</v>
      </c>
    </row>
    <row r="259" spans="1:15" x14ac:dyDescent="0.2">
      <c r="A259" s="9" t="s">
        <v>885</v>
      </c>
      <c r="B259" s="32" t="s">
        <v>62</v>
      </c>
      <c r="C259" s="32" t="s">
        <v>138</v>
      </c>
      <c r="D259" s="32"/>
      <c r="E259" s="32" t="s">
        <v>62</v>
      </c>
      <c r="F259" s="32" t="s">
        <v>62</v>
      </c>
      <c r="G259" s="32" t="s">
        <v>822</v>
      </c>
      <c r="H259" s="32" t="s">
        <v>143</v>
      </c>
      <c r="I259" s="32" t="s">
        <v>23</v>
      </c>
      <c r="J259" s="38" t="s">
        <v>594</v>
      </c>
      <c r="K259" s="38" t="s">
        <v>1803</v>
      </c>
      <c r="L259" s="32"/>
      <c r="M259" s="32"/>
      <c r="N259" s="37"/>
      <c r="O259" s="37"/>
    </row>
    <row r="260" spans="1:15" x14ac:dyDescent="0.2">
      <c r="A260" s="9" t="s">
        <v>916</v>
      </c>
      <c r="B260" s="32" t="s">
        <v>62</v>
      </c>
      <c r="C260" s="32" t="s">
        <v>138</v>
      </c>
      <c r="D260" s="32"/>
      <c r="E260" s="32" t="s">
        <v>62</v>
      </c>
      <c r="F260" s="32" t="s">
        <v>62</v>
      </c>
      <c r="G260" s="32" t="s">
        <v>819</v>
      </c>
      <c r="H260" s="32" t="s">
        <v>148</v>
      </c>
      <c r="I260" s="32" t="s">
        <v>23</v>
      </c>
      <c r="J260" s="38" t="s">
        <v>594</v>
      </c>
      <c r="K260" s="38" t="s">
        <v>1803</v>
      </c>
      <c r="L260" s="32"/>
      <c r="M260" s="32"/>
      <c r="N260" s="37"/>
      <c r="O260" s="37"/>
    </row>
    <row r="261" spans="1:15" x14ac:dyDescent="0.2">
      <c r="A261" s="9" t="s">
        <v>956</v>
      </c>
      <c r="B261" s="7" t="s">
        <v>62</v>
      </c>
      <c r="C261" s="7" t="s">
        <v>138</v>
      </c>
      <c r="D261" s="7"/>
      <c r="E261" s="7" t="s">
        <v>62</v>
      </c>
      <c r="F261" s="7" t="s">
        <v>62</v>
      </c>
      <c r="G261" s="7" t="s">
        <v>824</v>
      </c>
      <c r="H261" s="7" t="s">
        <v>143</v>
      </c>
      <c r="I261" s="7" t="s">
        <v>23</v>
      </c>
      <c r="J261" s="10" t="s">
        <v>493</v>
      </c>
      <c r="K261" s="38" t="s">
        <v>14</v>
      </c>
    </row>
    <row r="262" spans="1:15" s="14" customFormat="1" ht="16" thickBot="1" x14ac:dyDescent="0.25">
      <c r="A262" s="16" t="s">
        <v>966</v>
      </c>
      <c r="B262" s="7" t="s">
        <v>62</v>
      </c>
      <c r="C262" s="7" t="s">
        <v>138</v>
      </c>
      <c r="D262" s="13"/>
      <c r="E262" s="13" t="s">
        <v>62</v>
      </c>
      <c r="F262" s="13" t="s">
        <v>62</v>
      </c>
      <c r="G262" s="13" t="s">
        <v>819</v>
      </c>
      <c r="H262" s="13" t="s">
        <v>143</v>
      </c>
      <c r="I262" s="13" t="s">
        <v>23</v>
      </c>
      <c r="J262" s="20" t="s">
        <v>594</v>
      </c>
      <c r="K262" s="20" t="s">
        <v>1809</v>
      </c>
      <c r="L262" s="13"/>
      <c r="M262" s="13"/>
    </row>
    <row r="263" spans="1:15" ht="16" thickTop="1" x14ac:dyDescent="0.2">
      <c r="A263" s="9" t="s">
        <v>1063</v>
      </c>
      <c r="B263" s="7" t="s">
        <v>62</v>
      </c>
      <c r="C263" s="7" t="s">
        <v>138</v>
      </c>
      <c r="D263" s="7"/>
      <c r="E263" s="7" t="s">
        <v>62</v>
      </c>
      <c r="F263" s="7" t="s">
        <v>62</v>
      </c>
      <c r="G263" s="7" t="s">
        <v>822</v>
      </c>
      <c r="H263" s="7" t="s">
        <v>143</v>
      </c>
      <c r="I263" s="7" t="s">
        <v>23</v>
      </c>
      <c r="J263" s="10" t="s">
        <v>607</v>
      </c>
      <c r="K263" s="10" t="s">
        <v>1803</v>
      </c>
    </row>
    <row r="264" spans="1:15" x14ac:dyDescent="0.2">
      <c r="A264" s="9" t="s">
        <v>1094</v>
      </c>
      <c r="B264" s="7" t="s">
        <v>62</v>
      </c>
      <c r="C264" s="7" t="s">
        <v>138</v>
      </c>
      <c r="D264" s="7"/>
      <c r="E264" s="7" t="s">
        <v>62</v>
      </c>
      <c r="F264" s="7" t="s">
        <v>62</v>
      </c>
      <c r="G264" s="7" t="s">
        <v>405</v>
      </c>
      <c r="H264" s="7" t="s">
        <v>143</v>
      </c>
      <c r="I264" s="7" t="s">
        <v>23</v>
      </c>
      <c r="J264" s="10" t="s">
        <v>493</v>
      </c>
      <c r="K264" s="10" t="s">
        <v>1803</v>
      </c>
    </row>
    <row r="265" spans="1:15" x14ac:dyDescent="0.2">
      <c r="A265" s="9" t="s">
        <v>1098</v>
      </c>
      <c r="B265" s="7" t="s">
        <v>62</v>
      </c>
      <c r="C265" s="7" t="s">
        <v>138</v>
      </c>
      <c r="D265" s="7"/>
      <c r="E265" s="7" t="s">
        <v>62</v>
      </c>
      <c r="F265" s="7" t="s">
        <v>62</v>
      </c>
      <c r="G265" s="7" t="s">
        <v>822</v>
      </c>
      <c r="H265" s="7" t="s">
        <v>143</v>
      </c>
      <c r="I265" s="7" t="s">
        <v>23</v>
      </c>
      <c r="J265" s="10" t="s">
        <v>550</v>
      </c>
      <c r="K265" s="10" t="s">
        <v>1803</v>
      </c>
    </row>
    <row r="266" spans="1:15" x14ac:dyDescent="0.2">
      <c r="A266" s="9" t="s">
        <v>702</v>
      </c>
      <c r="B266" s="32" t="s">
        <v>62</v>
      </c>
      <c r="C266" s="32" t="s">
        <v>138</v>
      </c>
      <c r="D266" s="32"/>
      <c r="E266" s="32" t="s">
        <v>62</v>
      </c>
      <c r="F266" s="32" t="s">
        <v>62</v>
      </c>
      <c r="G266" s="32" t="s">
        <v>822</v>
      </c>
      <c r="H266" s="32" t="s">
        <v>143</v>
      </c>
      <c r="I266" s="32" t="s">
        <v>23</v>
      </c>
      <c r="J266" s="38" t="s">
        <v>1141</v>
      </c>
      <c r="K266" s="38" t="s">
        <v>14</v>
      </c>
      <c r="L266" s="32"/>
      <c r="M266" s="32"/>
      <c r="N266" s="37"/>
      <c r="O266" s="37"/>
    </row>
    <row r="267" spans="1:15" x14ac:dyDescent="0.2">
      <c r="A267" s="9" t="s">
        <v>1104</v>
      </c>
      <c r="B267" s="7" t="s">
        <v>62</v>
      </c>
      <c r="C267" s="7" t="s">
        <v>138</v>
      </c>
      <c r="D267" s="7"/>
      <c r="E267" s="7" t="s">
        <v>62</v>
      </c>
      <c r="F267" s="7" t="s">
        <v>62</v>
      </c>
      <c r="G267" s="7" t="s">
        <v>405</v>
      </c>
      <c r="H267" s="7" t="s">
        <v>143</v>
      </c>
      <c r="I267" s="7" t="s">
        <v>23</v>
      </c>
      <c r="J267" s="10" t="s">
        <v>1142</v>
      </c>
      <c r="K267" s="10" t="s">
        <v>1805</v>
      </c>
    </row>
    <row r="268" spans="1:15" s="14" customFormat="1" ht="16" thickBot="1" x14ac:dyDescent="0.25">
      <c r="A268" s="16" t="s">
        <v>1106</v>
      </c>
      <c r="B268" s="7" t="s">
        <v>62</v>
      </c>
      <c r="C268" s="7" t="s">
        <v>138</v>
      </c>
      <c r="D268" s="13"/>
      <c r="E268" s="13" t="s">
        <v>62</v>
      </c>
      <c r="F268" s="13" t="s">
        <v>62</v>
      </c>
      <c r="G268" s="13" t="s">
        <v>405</v>
      </c>
      <c r="H268" s="13" t="s">
        <v>148</v>
      </c>
      <c r="I268" s="13" t="s">
        <v>23</v>
      </c>
      <c r="J268" s="20" t="s">
        <v>594</v>
      </c>
      <c r="K268" s="20" t="s">
        <v>1803</v>
      </c>
      <c r="L268" s="13"/>
      <c r="M268" s="13"/>
    </row>
    <row r="269" spans="1:15" ht="16" thickTop="1" x14ac:dyDescent="0.2">
      <c r="A269" s="9" t="s">
        <v>1169</v>
      </c>
      <c r="B269" s="7" t="s">
        <v>62</v>
      </c>
      <c r="C269" s="7" t="s">
        <v>138</v>
      </c>
      <c r="D269" s="7"/>
      <c r="E269" s="7" t="s">
        <v>62</v>
      </c>
      <c r="F269" s="7" t="s">
        <v>62</v>
      </c>
      <c r="G269" s="7" t="s">
        <v>824</v>
      </c>
      <c r="H269" s="7" t="s">
        <v>143</v>
      </c>
      <c r="I269" s="7" t="s">
        <v>23</v>
      </c>
      <c r="J269" s="10" t="s">
        <v>607</v>
      </c>
      <c r="K269" s="10" t="s">
        <v>14</v>
      </c>
    </row>
    <row r="270" spans="1:15" x14ac:dyDescent="0.2">
      <c r="A270" s="9" t="s">
        <v>1193</v>
      </c>
      <c r="B270" s="7" t="s">
        <v>62</v>
      </c>
      <c r="C270" s="7" t="s">
        <v>138</v>
      </c>
      <c r="D270" s="7"/>
      <c r="E270" s="7" t="s">
        <v>62</v>
      </c>
      <c r="F270" s="7" t="s">
        <v>62</v>
      </c>
      <c r="G270" s="7" t="s">
        <v>819</v>
      </c>
      <c r="H270" s="7" t="s">
        <v>148</v>
      </c>
      <c r="I270" s="7" t="s">
        <v>23</v>
      </c>
      <c r="J270" s="10" t="s">
        <v>594</v>
      </c>
      <c r="K270" s="10" t="s">
        <v>1803</v>
      </c>
    </row>
    <row r="271" spans="1:15" x14ac:dyDescent="0.2">
      <c r="A271" s="9" t="s">
        <v>1249</v>
      </c>
      <c r="B271" s="7" t="s">
        <v>62</v>
      </c>
      <c r="C271" s="7" t="s">
        <v>138</v>
      </c>
      <c r="D271" s="7"/>
      <c r="E271" s="7" t="s">
        <v>62</v>
      </c>
      <c r="F271" s="7" t="s">
        <v>62</v>
      </c>
      <c r="G271" s="7" t="s">
        <v>459</v>
      </c>
      <c r="H271" s="7" t="s">
        <v>143</v>
      </c>
      <c r="I271" s="7" t="s">
        <v>23</v>
      </c>
      <c r="J271" s="10" t="s">
        <v>1275</v>
      </c>
      <c r="K271" s="10" t="s">
        <v>1803</v>
      </c>
    </row>
    <row r="272" spans="1:15" x14ac:dyDescent="0.2">
      <c r="A272" s="9" t="s">
        <v>1266</v>
      </c>
      <c r="B272" s="7" t="s">
        <v>62</v>
      </c>
      <c r="C272" s="7" t="s">
        <v>138</v>
      </c>
      <c r="D272" s="7"/>
      <c r="E272" s="7" t="s">
        <v>62</v>
      </c>
      <c r="F272" s="7" t="s">
        <v>62</v>
      </c>
      <c r="G272" s="7" t="s">
        <v>819</v>
      </c>
      <c r="H272" s="7" t="s">
        <v>148</v>
      </c>
      <c r="I272" s="7" t="s">
        <v>23</v>
      </c>
      <c r="J272" s="10" t="s">
        <v>1284</v>
      </c>
      <c r="K272" s="10" t="s">
        <v>1803</v>
      </c>
    </row>
    <row r="273" spans="1:15" x14ac:dyDescent="0.2">
      <c r="A273" s="9" t="s">
        <v>1267</v>
      </c>
      <c r="B273" s="7" t="s">
        <v>62</v>
      </c>
      <c r="C273" s="7" t="s">
        <v>138</v>
      </c>
      <c r="D273" s="7"/>
      <c r="E273" s="7" t="s">
        <v>62</v>
      </c>
      <c r="F273" s="7" t="s">
        <v>62</v>
      </c>
      <c r="G273" s="7" t="s">
        <v>822</v>
      </c>
      <c r="H273" s="7" t="s">
        <v>148</v>
      </c>
      <c r="I273" s="7" t="s">
        <v>23</v>
      </c>
      <c r="J273" s="10" t="s">
        <v>594</v>
      </c>
      <c r="K273" s="10" t="s">
        <v>1803</v>
      </c>
    </row>
    <row r="274" spans="1:15" x14ac:dyDescent="0.2">
      <c r="A274" s="9" t="s">
        <v>1269</v>
      </c>
      <c r="B274" s="7" t="s">
        <v>62</v>
      </c>
      <c r="C274" s="7" t="s">
        <v>138</v>
      </c>
      <c r="D274" s="7"/>
      <c r="E274" s="7" t="s">
        <v>62</v>
      </c>
      <c r="F274" s="7" t="s">
        <v>62</v>
      </c>
      <c r="G274" s="7" t="s">
        <v>824</v>
      </c>
      <c r="H274" s="7" t="s">
        <v>143</v>
      </c>
      <c r="I274" s="7" t="s">
        <v>23</v>
      </c>
      <c r="J274" s="10" t="s">
        <v>594</v>
      </c>
      <c r="K274" s="10" t="s">
        <v>1803</v>
      </c>
    </row>
    <row r="275" spans="1:15" x14ac:dyDescent="0.2">
      <c r="A275" s="9" t="s">
        <v>1297</v>
      </c>
      <c r="B275" s="32" t="s">
        <v>62</v>
      </c>
      <c r="C275" s="32" t="s">
        <v>138</v>
      </c>
      <c r="D275" s="32"/>
      <c r="E275" s="32" t="s">
        <v>62</v>
      </c>
      <c r="F275" s="32" t="s">
        <v>62</v>
      </c>
      <c r="G275" s="32" t="s">
        <v>469</v>
      </c>
      <c r="H275" s="32" t="s">
        <v>143</v>
      </c>
      <c r="I275" s="32" t="s">
        <v>23</v>
      </c>
      <c r="J275" s="38"/>
      <c r="K275" s="38" t="s">
        <v>1803</v>
      </c>
      <c r="L275" s="32"/>
      <c r="M275" s="32"/>
      <c r="N275" s="37"/>
    </row>
    <row r="276" spans="1:15" x14ac:dyDescent="0.2">
      <c r="A276" s="9" t="s">
        <v>1313</v>
      </c>
      <c r="B276" s="7" t="s">
        <v>62</v>
      </c>
      <c r="C276" s="7" t="s">
        <v>138</v>
      </c>
      <c r="D276" s="7"/>
      <c r="E276" s="7" t="s">
        <v>62</v>
      </c>
      <c r="F276" s="7" t="s">
        <v>62</v>
      </c>
      <c r="G276" s="7" t="s">
        <v>469</v>
      </c>
      <c r="H276" s="7" t="s">
        <v>148</v>
      </c>
      <c r="I276" s="7" t="s">
        <v>23</v>
      </c>
      <c r="J276" s="10" t="s">
        <v>859</v>
      </c>
      <c r="K276" s="10" t="s">
        <v>1803</v>
      </c>
    </row>
    <row r="277" spans="1:15" x14ac:dyDescent="0.2">
      <c r="A277" s="9" t="s">
        <v>1315</v>
      </c>
      <c r="B277" s="7" t="s">
        <v>62</v>
      </c>
      <c r="C277" s="7" t="s">
        <v>138</v>
      </c>
      <c r="D277" s="7"/>
      <c r="E277" s="7" t="s">
        <v>62</v>
      </c>
      <c r="F277" s="7" t="s">
        <v>62</v>
      </c>
      <c r="G277" s="7" t="s">
        <v>469</v>
      </c>
      <c r="H277" s="7" t="s">
        <v>148</v>
      </c>
      <c r="I277" s="7" t="s">
        <v>23</v>
      </c>
      <c r="J277" s="10" t="s">
        <v>594</v>
      </c>
      <c r="K277" s="10" t="s">
        <v>14</v>
      </c>
    </row>
    <row r="278" spans="1:15" x14ac:dyDescent="0.2">
      <c r="A278" s="9" t="s">
        <v>1319</v>
      </c>
      <c r="B278" s="32" t="s">
        <v>62</v>
      </c>
      <c r="C278" s="32" t="s">
        <v>138</v>
      </c>
      <c r="D278" s="32"/>
      <c r="E278" s="32" t="s">
        <v>62</v>
      </c>
      <c r="F278" s="32" t="s">
        <v>62</v>
      </c>
      <c r="G278" s="32" t="s">
        <v>405</v>
      </c>
      <c r="H278" s="32" t="s">
        <v>148</v>
      </c>
      <c r="I278" s="32" t="s">
        <v>23</v>
      </c>
      <c r="J278" s="38" t="s">
        <v>1335</v>
      </c>
      <c r="K278" s="38" t="s">
        <v>14</v>
      </c>
      <c r="L278" s="32"/>
      <c r="M278" s="32"/>
      <c r="N278" s="37"/>
      <c r="O278" s="37"/>
    </row>
    <row r="279" spans="1:15" x14ac:dyDescent="0.2">
      <c r="A279" s="9" t="s">
        <v>1340</v>
      </c>
      <c r="B279" s="7" t="s">
        <v>62</v>
      </c>
      <c r="C279" s="7" t="s">
        <v>138</v>
      </c>
      <c r="D279" s="7"/>
      <c r="E279" s="7" t="s">
        <v>62</v>
      </c>
      <c r="F279" s="7" t="s">
        <v>62</v>
      </c>
      <c r="G279" s="7" t="s">
        <v>469</v>
      </c>
      <c r="H279" s="7" t="s">
        <v>143</v>
      </c>
      <c r="I279" s="7" t="s">
        <v>23</v>
      </c>
      <c r="J279" s="10" t="s">
        <v>493</v>
      </c>
      <c r="K279" s="10" t="s">
        <v>1803</v>
      </c>
      <c r="M279" s="7" t="s">
        <v>1831</v>
      </c>
    </row>
    <row r="280" spans="1:15" x14ac:dyDescent="0.2">
      <c r="A280" s="9" t="s">
        <v>1350</v>
      </c>
      <c r="B280" s="7" t="s">
        <v>62</v>
      </c>
      <c r="C280" s="7" t="s">
        <v>138</v>
      </c>
      <c r="D280" s="7"/>
      <c r="E280" s="7" t="s">
        <v>62</v>
      </c>
      <c r="F280" s="7" t="s">
        <v>62</v>
      </c>
      <c r="G280" s="7" t="s">
        <v>469</v>
      </c>
      <c r="H280" s="7" t="s">
        <v>143</v>
      </c>
      <c r="I280" s="7" t="s">
        <v>23</v>
      </c>
      <c r="J280" s="10" t="s">
        <v>859</v>
      </c>
      <c r="K280" s="10" t="s">
        <v>14</v>
      </c>
    </row>
    <row r="281" spans="1:15" x14ac:dyDescent="0.2">
      <c r="A281" s="9" t="s">
        <v>1337</v>
      </c>
      <c r="B281" s="32" t="s">
        <v>62</v>
      </c>
      <c r="C281" s="32" t="s">
        <v>138</v>
      </c>
      <c r="D281" s="32"/>
      <c r="E281" s="32" t="s">
        <v>62</v>
      </c>
      <c r="F281" s="32" t="s">
        <v>62</v>
      </c>
      <c r="G281" s="32" t="s">
        <v>469</v>
      </c>
      <c r="H281" s="32" t="s">
        <v>148</v>
      </c>
      <c r="I281" s="32" t="s">
        <v>23</v>
      </c>
      <c r="J281" s="38" t="s">
        <v>1383</v>
      </c>
      <c r="K281" s="38" t="s">
        <v>14</v>
      </c>
      <c r="L281" s="32"/>
      <c r="M281" s="32"/>
      <c r="N281" s="37"/>
      <c r="O281" s="37"/>
    </row>
    <row r="282" spans="1:15" x14ac:dyDescent="0.2">
      <c r="A282" s="9" t="s">
        <v>1448</v>
      </c>
      <c r="B282" s="7" t="s">
        <v>62</v>
      </c>
      <c r="C282" s="7" t="s">
        <v>138</v>
      </c>
      <c r="D282" s="7"/>
      <c r="E282" s="7" t="s">
        <v>62</v>
      </c>
      <c r="F282" s="7" t="s">
        <v>62</v>
      </c>
      <c r="G282" s="7" t="s">
        <v>824</v>
      </c>
      <c r="H282" s="7" t="s">
        <v>143</v>
      </c>
      <c r="I282" s="7" t="s">
        <v>23</v>
      </c>
      <c r="J282" s="10" t="s">
        <v>859</v>
      </c>
      <c r="K282" s="30" t="s">
        <v>1809</v>
      </c>
    </row>
    <row r="283" spans="1:15" x14ac:dyDescent="0.2">
      <c r="A283" s="31" t="s">
        <v>1449</v>
      </c>
      <c r="B283" s="7" t="s">
        <v>62</v>
      </c>
      <c r="C283" s="7" t="s">
        <v>138</v>
      </c>
      <c r="D283" s="7"/>
      <c r="E283" s="7" t="s">
        <v>62</v>
      </c>
      <c r="F283" s="7" t="s">
        <v>62</v>
      </c>
      <c r="G283" s="7" t="s">
        <v>405</v>
      </c>
      <c r="H283" s="7" t="s">
        <v>143</v>
      </c>
      <c r="I283" s="7" t="s">
        <v>23</v>
      </c>
      <c r="J283" s="10" t="s">
        <v>1489</v>
      </c>
      <c r="K283" s="10" t="s">
        <v>14</v>
      </c>
    </row>
    <row r="284" spans="1:15" x14ac:dyDescent="0.2">
      <c r="A284" s="31" t="s">
        <v>1460</v>
      </c>
      <c r="B284" s="7" t="s">
        <v>62</v>
      </c>
      <c r="C284" s="7" t="s">
        <v>138</v>
      </c>
      <c r="D284" s="7"/>
      <c r="E284" s="7" t="s">
        <v>62</v>
      </c>
      <c r="F284" s="7" t="s">
        <v>62</v>
      </c>
      <c r="G284" s="7" t="s">
        <v>459</v>
      </c>
      <c r="H284" s="7" t="s">
        <v>148</v>
      </c>
      <c r="I284" s="7" t="s">
        <v>23</v>
      </c>
      <c r="J284" s="10" t="s">
        <v>859</v>
      </c>
      <c r="K284" s="10" t="s">
        <v>14</v>
      </c>
    </row>
    <row r="285" spans="1:15" x14ac:dyDescent="0.2">
      <c r="A285" s="31" t="s">
        <v>1469</v>
      </c>
      <c r="B285" s="32" t="s">
        <v>62</v>
      </c>
      <c r="C285" s="32" t="s">
        <v>138</v>
      </c>
      <c r="D285" s="32"/>
      <c r="E285" s="32" t="s">
        <v>62</v>
      </c>
      <c r="F285" s="32" t="s">
        <v>62</v>
      </c>
      <c r="G285" s="32" t="s">
        <v>824</v>
      </c>
      <c r="H285" s="32" t="s">
        <v>143</v>
      </c>
      <c r="I285" s="32" t="s">
        <v>23</v>
      </c>
      <c r="J285" s="38" t="s">
        <v>859</v>
      </c>
      <c r="K285" s="38" t="s">
        <v>1809</v>
      </c>
      <c r="L285" s="32"/>
      <c r="M285" s="32"/>
      <c r="N285" s="37"/>
      <c r="O285" s="37"/>
    </row>
    <row r="286" spans="1:15" x14ac:dyDescent="0.2">
      <c r="A286" s="9" t="s">
        <v>1518</v>
      </c>
      <c r="B286" s="32" t="s">
        <v>62</v>
      </c>
      <c r="C286" s="32" t="s">
        <v>138</v>
      </c>
      <c r="D286" s="32"/>
      <c r="E286" s="32" t="s">
        <v>62</v>
      </c>
      <c r="F286" s="32" t="s">
        <v>62</v>
      </c>
      <c r="G286" s="32" t="s">
        <v>405</v>
      </c>
      <c r="H286" s="32" t="s">
        <v>143</v>
      </c>
      <c r="I286" s="32" t="s">
        <v>23</v>
      </c>
      <c r="J286" s="38" t="s">
        <v>859</v>
      </c>
      <c r="K286" s="11" t="s">
        <v>1803</v>
      </c>
      <c r="L286" s="32"/>
      <c r="M286" s="32"/>
    </row>
    <row r="287" spans="1:15" x14ac:dyDescent="0.2">
      <c r="A287" s="9" t="s">
        <v>1519</v>
      </c>
      <c r="B287" s="7" t="s">
        <v>62</v>
      </c>
      <c r="C287" s="7" t="s">
        <v>138</v>
      </c>
      <c r="D287" s="7"/>
      <c r="E287" s="7" t="s">
        <v>62</v>
      </c>
      <c r="F287" s="7" t="s">
        <v>62</v>
      </c>
      <c r="G287" s="7" t="s">
        <v>405</v>
      </c>
      <c r="H287" s="7" t="s">
        <v>148</v>
      </c>
      <c r="I287" s="7" t="s">
        <v>23</v>
      </c>
      <c r="J287" s="10" t="s">
        <v>859</v>
      </c>
      <c r="K287" s="11" t="s">
        <v>14</v>
      </c>
    </row>
    <row r="288" spans="1:15" x14ac:dyDescent="0.2">
      <c r="A288" s="9" t="s">
        <v>1578</v>
      </c>
      <c r="B288" s="7" t="s">
        <v>62</v>
      </c>
      <c r="C288" s="7" t="s">
        <v>138</v>
      </c>
      <c r="D288" s="7"/>
      <c r="E288" s="7" t="s">
        <v>62</v>
      </c>
      <c r="F288" s="7" t="s">
        <v>62</v>
      </c>
      <c r="G288" s="7" t="s">
        <v>405</v>
      </c>
      <c r="H288" s="7" t="s">
        <v>143</v>
      </c>
      <c r="I288" s="7" t="s">
        <v>23</v>
      </c>
      <c r="J288" s="10" t="s">
        <v>493</v>
      </c>
      <c r="K288" s="11" t="s">
        <v>14</v>
      </c>
    </row>
    <row r="289" spans="1:15" x14ac:dyDescent="0.2">
      <c r="A289" s="9" t="s">
        <v>1556</v>
      </c>
      <c r="B289" s="32" t="s">
        <v>62</v>
      </c>
      <c r="C289" s="32" t="s">
        <v>138</v>
      </c>
      <c r="D289" s="32"/>
      <c r="E289" s="32" t="s">
        <v>62</v>
      </c>
      <c r="F289" s="32" t="s">
        <v>62</v>
      </c>
      <c r="G289" s="32" t="s">
        <v>405</v>
      </c>
      <c r="H289" s="32" t="s">
        <v>143</v>
      </c>
      <c r="I289" s="32" t="s">
        <v>23</v>
      </c>
      <c r="J289" s="38" t="s">
        <v>1605</v>
      </c>
      <c r="K289" s="11" t="s">
        <v>1803</v>
      </c>
      <c r="L289" s="32"/>
      <c r="M289" s="32"/>
      <c r="N289" s="37"/>
      <c r="O289" s="37"/>
    </row>
    <row r="290" spans="1:15" x14ac:dyDescent="0.2">
      <c r="A290" s="9" t="s">
        <v>1672</v>
      </c>
      <c r="B290" s="7" t="s">
        <v>62</v>
      </c>
      <c r="C290" s="7" t="s">
        <v>138</v>
      </c>
      <c r="D290" s="32"/>
      <c r="E290" s="32" t="s">
        <v>62</v>
      </c>
      <c r="F290" s="32" t="s">
        <v>62</v>
      </c>
      <c r="G290" s="32" t="s">
        <v>822</v>
      </c>
      <c r="H290" s="32" t="s">
        <v>148</v>
      </c>
      <c r="I290" s="32" t="s">
        <v>23</v>
      </c>
      <c r="J290" s="38" t="s">
        <v>1762</v>
      </c>
      <c r="K290" s="11" t="s">
        <v>14</v>
      </c>
      <c r="L290" s="32"/>
      <c r="M290" s="32"/>
      <c r="O290" s="37"/>
    </row>
    <row r="291" spans="1:15" x14ac:dyDescent="0.2">
      <c r="A291" s="9" t="s">
        <v>1695</v>
      </c>
      <c r="B291" s="7" t="s">
        <v>62</v>
      </c>
      <c r="C291" s="7" t="s">
        <v>138</v>
      </c>
      <c r="D291" s="7"/>
      <c r="E291" s="7" t="s">
        <v>62</v>
      </c>
      <c r="F291" s="7" t="s">
        <v>62</v>
      </c>
      <c r="G291" s="7" t="s">
        <v>824</v>
      </c>
      <c r="H291" s="7" t="s">
        <v>148</v>
      </c>
      <c r="I291" s="7" t="s">
        <v>23</v>
      </c>
      <c r="J291" s="10" t="s">
        <v>1775</v>
      </c>
      <c r="K291" s="11" t="s">
        <v>14</v>
      </c>
    </row>
    <row r="292" spans="1:15" x14ac:dyDescent="0.2">
      <c r="A292" s="9" t="s">
        <v>1717</v>
      </c>
      <c r="B292" s="7" t="s">
        <v>62</v>
      </c>
      <c r="C292" s="7" t="s">
        <v>138</v>
      </c>
      <c r="D292" s="7"/>
      <c r="E292" s="7" t="s">
        <v>62</v>
      </c>
      <c r="F292" s="7" t="s">
        <v>62</v>
      </c>
      <c r="G292" s="7" t="s">
        <v>822</v>
      </c>
      <c r="H292" s="7" t="s">
        <v>148</v>
      </c>
      <c r="I292" s="7" t="s">
        <v>23</v>
      </c>
      <c r="J292" s="10" t="s">
        <v>493</v>
      </c>
      <c r="K292" s="11" t="s">
        <v>14</v>
      </c>
    </row>
    <row r="293" spans="1:15" x14ac:dyDescent="0.2">
      <c r="A293" s="9" t="s">
        <v>1721</v>
      </c>
      <c r="B293" s="7" t="s">
        <v>62</v>
      </c>
      <c r="C293" s="7" t="s">
        <v>138</v>
      </c>
      <c r="D293" s="7"/>
      <c r="E293" s="7" t="s">
        <v>62</v>
      </c>
      <c r="F293" s="7" t="s">
        <v>62</v>
      </c>
      <c r="G293" s="7" t="s">
        <v>822</v>
      </c>
      <c r="H293" s="7" t="s">
        <v>148</v>
      </c>
      <c r="I293" s="7" t="s">
        <v>23</v>
      </c>
      <c r="J293" s="10" t="s">
        <v>1784</v>
      </c>
      <c r="K293" s="11" t="s">
        <v>1803</v>
      </c>
    </row>
    <row r="294" spans="1:15" x14ac:dyDescent="0.2">
      <c r="A294" s="9" t="s">
        <v>1722</v>
      </c>
      <c r="B294" s="7" t="s">
        <v>62</v>
      </c>
      <c r="C294" s="7" t="s">
        <v>138</v>
      </c>
      <c r="D294" s="7"/>
      <c r="E294" s="7" t="s">
        <v>62</v>
      </c>
      <c r="F294" s="7" t="s">
        <v>62</v>
      </c>
      <c r="G294" s="7" t="s">
        <v>469</v>
      </c>
      <c r="H294" s="7" t="s">
        <v>143</v>
      </c>
      <c r="I294" s="7" t="s">
        <v>23</v>
      </c>
      <c r="J294" s="10" t="s">
        <v>493</v>
      </c>
      <c r="K294" s="11" t="s">
        <v>1805</v>
      </c>
    </row>
    <row r="295" spans="1:15" x14ac:dyDescent="0.2">
      <c r="A295" s="9" t="s">
        <v>249</v>
      </c>
      <c r="B295" s="9" t="s">
        <v>62</v>
      </c>
      <c r="C295" s="7" t="s">
        <v>138</v>
      </c>
      <c r="E295" s="7" t="s">
        <v>62</v>
      </c>
      <c r="F295" s="7" t="s">
        <v>101</v>
      </c>
      <c r="G295" s="9" t="s">
        <v>822</v>
      </c>
      <c r="H295" s="9" t="s">
        <v>148</v>
      </c>
      <c r="I295" s="9" t="s">
        <v>23</v>
      </c>
      <c r="J295" s="11" t="s">
        <v>138</v>
      </c>
      <c r="K295" s="24" t="s">
        <v>14</v>
      </c>
      <c r="N295" s="9" t="s">
        <v>23</v>
      </c>
    </row>
    <row r="296" spans="1:15" s="14" customFormat="1" ht="16" thickBot="1" x14ac:dyDescent="0.25">
      <c r="A296" s="16" t="s">
        <v>281</v>
      </c>
      <c r="B296" s="9" t="s">
        <v>62</v>
      </c>
      <c r="C296" s="32" t="s">
        <v>138</v>
      </c>
      <c r="E296" s="13" t="s">
        <v>62</v>
      </c>
      <c r="F296" s="13" t="s">
        <v>101</v>
      </c>
      <c r="G296" s="16" t="s">
        <v>469</v>
      </c>
      <c r="H296" s="16" t="s">
        <v>143</v>
      </c>
      <c r="I296" s="16" t="s">
        <v>23</v>
      </c>
      <c r="J296" s="15" t="s">
        <v>138</v>
      </c>
      <c r="K296" s="25" t="s">
        <v>1805</v>
      </c>
      <c r="L296" s="13"/>
      <c r="M296" s="13"/>
      <c r="N296" s="9" t="s">
        <v>23</v>
      </c>
    </row>
    <row r="297" spans="1:15" ht="16" thickTop="1" x14ac:dyDescent="0.2">
      <c r="A297" s="9" t="s">
        <v>282</v>
      </c>
      <c r="B297" s="9" t="s">
        <v>62</v>
      </c>
      <c r="C297" s="7" t="s">
        <v>138</v>
      </c>
      <c r="E297" s="7" t="s">
        <v>62</v>
      </c>
      <c r="F297" s="7" t="s">
        <v>101</v>
      </c>
      <c r="G297" s="9" t="s">
        <v>469</v>
      </c>
      <c r="H297" s="9" t="s">
        <v>143</v>
      </c>
      <c r="I297" s="9" t="s">
        <v>23</v>
      </c>
      <c r="J297" s="11" t="s">
        <v>325</v>
      </c>
      <c r="K297" s="24" t="s">
        <v>14</v>
      </c>
      <c r="N297" s="9" t="s">
        <v>23</v>
      </c>
    </row>
    <row r="298" spans="1:15" x14ac:dyDescent="0.2">
      <c r="A298" s="9" t="s">
        <v>368</v>
      </c>
      <c r="B298" s="9" t="s">
        <v>62</v>
      </c>
      <c r="C298" s="7" t="s">
        <v>138</v>
      </c>
      <c r="E298" s="7" t="s">
        <v>62</v>
      </c>
      <c r="F298" s="7" t="s">
        <v>101</v>
      </c>
      <c r="G298" s="9" t="s">
        <v>822</v>
      </c>
      <c r="H298" s="9" t="s">
        <v>148</v>
      </c>
      <c r="I298" s="9" t="s">
        <v>23</v>
      </c>
      <c r="J298" s="11" t="s">
        <v>400</v>
      </c>
      <c r="K298" s="24" t="s">
        <v>1803</v>
      </c>
      <c r="N298" s="9" t="s">
        <v>23</v>
      </c>
    </row>
    <row r="299" spans="1:15" x14ac:dyDescent="0.2">
      <c r="A299" s="9" t="s">
        <v>369</v>
      </c>
      <c r="B299" s="9" t="s">
        <v>62</v>
      </c>
      <c r="C299" s="7" t="s">
        <v>138</v>
      </c>
      <c r="E299" s="7" t="s">
        <v>62</v>
      </c>
      <c r="F299" s="7" t="s">
        <v>101</v>
      </c>
      <c r="G299" s="9" t="s">
        <v>822</v>
      </c>
      <c r="H299" s="9" t="s">
        <v>143</v>
      </c>
      <c r="I299" s="9" t="s">
        <v>23</v>
      </c>
      <c r="K299" s="24" t="s">
        <v>1803</v>
      </c>
      <c r="N299" s="9" t="s">
        <v>23</v>
      </c>
    </row>
    <row r="300" spans="1:15" x14ac:dyDescent="0.2">
      <c r="A300" s="9" t="s">
        <v>374</v>
      </c>
      <c r="B300" s="9" t="s">
        <v>62</v>
      </c>
      <c r="C300" s="7" t="s">
        <v>138</v>
      </c>
      <c r="E300" s="7" t="s">
        <v>62</v>
      </c>
      <c r="F300" s="7" t="s">
        <v>101</v>
      </c>
      <c r="G300" s="9" t="s">
        <v>469</v>
      </c>
      <c r="H300" s="9" t="s">
        <v>148</v>
      </c>
      <c r="I300" s="9" t="s">
        <v>23</v>
      </c>
      <c r="J300" s="10" t="s">
        <v>402</v>
      </c>
      <c r="K300" s="24" t="s">
        <v>1803</v>
      </c>
      <c r="N300" s="9" t="s">
        <v>23</v>
      </c>
    </row>
    <row r="301" spans="1:15" x14ac:dyDescent="0.2">
      <c r="A301" s="7" t="s">
        <v>133</v>
      </c>
      <c r="B301" s="7" t="s">
        <v>62</v>
      </c>
      <c r="C301" s="7" t="s">
        <v>138</v>
      </c>
      <c r="E301" s="7" t="s">
        <v>101</v>
      </c>
      <c r="F301" s="7" t="s">
        <v>101</v>
      </c>
      <c r="G301" s="7" t="s">
        <v>459</v>
      </c>
      <c r="H301" s="7" t="s">
        <v>143</v>
      </c>
      <c r="I301" s="7" t="s">
        <v>23</v>
      </c>
      <c r="J301" s="11" t="s">
        <v>100</v>
      </c>
      <c r="K301" s="24" t="s">
        <v>14</v>
      </c>
      <c r="N301" s="7" t="s">
        <v>23</v>
      </c>
    </row>
    <row r="302" spans="1:15" x14ac:dyDescent="0.2">
      <c r="A302" s="7" t="s">
        <v>135</v>
      </c>
      <c r="B302" s="7" t="s">
        <v>62</v>
      </c>
      <c r="C302" s="7" t="s">
        <v>138</v>
      </c>
      <c r="E302" s="7" t="s">
        <v>101</v>
      </c>
      <c r="F302" s="7" t="s">
        <v>101</v>
      </c>
      <c r="G302" s="7" t="s">
        <v>70</v>
      </c>
      <c r="H302" s="7" t="s">
        <v>143</v>
      </c>
      <c r="I302" s="7" t="s">
        <v>23</v>
      </c>
      <c r="J302" s="11" t="s">
        <v>140</v>
      </c>
      <c r="K302" s="24" t="s">
        <v>14</v>
      </c>
      <c r="N302" s="7" t="s">
        <v>29</v>
      </c>
    </row>
    <row r="303" spans="1:15" x14ac:dyDescent="0.2">
      <c r="A303" s="7" t="s">
        <v>132</v>
      </c>
      <c r="B303" s="7" t="s">
        <v>62</v>
      </c>
      <c r="C303" s="7" t="s">
        <v>100</v>
      </c>
      <c r="E303" s="7" t="s">
        <v>101</v>
      </c>
      <c r="F303" s="7" t="s">
        <v>101</v>
      </c>
      <c r="G303" s="7" t="s">
        <v>405</v>
      </c>
      <c r="H303" s="7" t="s">
        <v>148</v>
      </c>
      <c r="I303" s="7" t="s">
        <v>23</v>
      </c>
      <c r="J303" s="11" t="s">
        <v>138</v>
      </c>
      <c r="K303" s="24" t="s">
        <v>1805</v>
      </c>
      <c r="L303" s="7" t="s">
        <v>333</v>
      </c>
      <c r="N303" s="7" t="s">
        <v>29</v>
      </c>
    </row>
    <row r="304" spans="1:15" x14ac:dyDescent="0.2">
      <c r="A304" s="7" t="s">
        <v>131</v>
      </c>
      <c r="B304" s="7" t="s">
        <v>62</v>
      </c>
      <c r="C304" s="7" t="s">
        <v>100</v>
      </c>
      <c r="E304" s="7" t="s">
        <v>101</v>
      </c>
      <c r="F304" s="7" t="s">
        <v>101</v>
      </c>
      <c r="G304" s="7" t="s">
        <v>70</v>
      </c>
      <c r="H304" s="7" t="s">
        <v>148</v>
      </c>
      <c r="I304" s="7" t="s">
        <v>23</v>
      </c>
      <c r="J304" s="11" t="s">
        <v>100</v>
      </c>
      <c r="K304" s="24" t="s">
        <v>14</v>
      </c>
      <c r="N304" s="7" t="s">
        <v>23</v>
      </c>
    </row>
    <row r="305" spans="1:15" x14ac:dyDescent="0.2">
      <c r="A305" s="9" t="s">
        <v>1587</v>
      </c>
      <c r="B305" s="32" t="s">
        <v>1875</v>
      </c>
      <c r="C305" s="7" t="s">
        <v>142</v>
      </c>
      <c r="D305" s="7"/>
      <c r="E305" s="7">
        <v>3</v>
      </c>
      <c r="F305" s="7">
        <v>4</v>
      </c>
      <c r="G305" s="7" t="s">
        <v>819</v>
      </c>
      <c r="H305" s="7" t="s">
        <v>143</v>
      </c>
      <c r="I305" s="7" t="s">
        <v>23</v>
      </c>
      <c r="J305" s="10" t="s">
        <v>1605</v>
      </c>
      <c r="K305" s="11" t="s">
        <v>14</v>
      </c>
    </row>
    <row r="306" spans="1:15" x14ac:dyDescent="0.2">
      <c r="A306" s="9" t="s">
        <v>1636</v>
      </c>
      <c r="B306" s="32" t="s">
        <v>1875</v>
      </c>
      <c r="C306" s="7" t="s">
        <v>142</v>
      </c>
      <c r="D306" s="7"/>
      <c r="E306" s="7">
        <v>5</v>
      </c>
      <c r="F306" s="7">
        <v>4</v>
      </c>
      <c r="G306" s="7" t="s">
        <v>692</v>
      </c>
      <c r="H306" s="7" t="s">
        <v>143</v>
      </c>
      <c r="I306" s="7" t="s">
        <v>23</v>
      </c>
      <c r="J306" s="10" t="s">
        <v>594</v>
      </c>
      <c r="K306" s="11" t="s">
        <v>1803</v>
      </c>
    </row>
    <row r="307" spans="1:15" x14ac:dyDescent="0.2">
      <c r="A307" s="9" t="s">
        <v>1737</v>
      </c>
      <c r="B307" s="32" t="s">
        <v>1875</v>
      </c>
      <c r="C307" s="32" t="s">
        <v>142</v>
      </c>
      <c r="D307" s="32"/>
      <c r="E307" s="32">
        <v>5</v>
      </c>
      <c r="F307" s="32">
        <v>5</v>
      </c>
      <c r="G307" s="32" t="s">
        <v>469</v>
      </c>
      <c r="H307" s="32" t="s">
        <v>143</v>
      </c>
      <c r="I307" s="32" t="s">
        <v>23</v>
      </c>
      <c r="J307" s="38" t="s">
        <v>1792</v>
      </c>
      <c r="K307" s="11" t="s">
        <v>1803</v>
      </c>
      <c r="L307" s="32"/>
      <c r="M307" s="32"/>
      <c r="N307" s="37"/>
      <c r="O307" s="37"/>
    </row>
    <row r="308" spans="1:15" x14ac:dyDescent="0.2">
      <c r="A308" s="9" t="s">
        <v>1748</v>
      </c>
      <c r="B308" s="32" t="s">
        <v>1875</v>
      </c>
      <c r="C308" s="7" t="s">
        <v>142</v>
      </c>
      <c r="D308" s="7"/>
      <c r="E308" s="7">
        <v>4</v>
      </c>
      <c r="F308" s="7">
        <v>7</v>
      </c>
      <c r="G308" s="7" t="s">
        <v>405</v>
      </c>
      <c r="H308" s="7" t="s">
        <v>143</v>
      </c>
      <c r="I308" s="7" t="s">
        <v>23</v>
      </c>
      <c r="J308" s="10" t="s">
        <v>1796</v>
      </c>
      <c r="K308" s="11" t="s">
        <v>14</v>
      </c>
    </row>
    <row r="309" spans="1:15" x14ac:dyDescent="0.2">
      <c r="A309" s="7" t="s">
        <v>83</v>
      </c>
      <c r="B309" s="32" t="s">
        <v>1875</v>
      </c>
      <c r="C309" s="7" t="s">
        <v>142</v>
      </c>
      <c r="D309" s="7"/>
      <c r="E309" s="7">
        <v>5</v>
      </c>
      <c r="F309" s="7">
        <v>7</v>
      </c>
      <c r="G309" s="7" t="s">
        <v>822</v>
      </c>
      <c r="H309" s="7" t="s">
        <v>143</v>
      </c>
      <c r="I309" s="7" t="s">
        <v>23</v>
      </c>
      <c r="J309" s="10" t="s">
        <v>100</v>
      </c>
      <c r="K309" s="51" t="s">
        <v>1803</v>
      </c>
      <c r="N309" s="7" t="s">
        <v>23</v>
      </c>
      <c r="O309" s="7"/>
    </row>
    <row r="310" spans="1:15" x14ac:dyDescent="0.2">
      <c r="A310" s="9" t="s">
        <v>216</v>
      </c>
      <c r="B310" s="32" t="s">
        <v>1875</v>
      </c>
      <c r="C310" s="32" t="s">
        <v>142</v>
      </c>
      <c r="D310" s="37"/>
      <c r="E310" s="9">
        <v>5</v>
      </c>
      <c r="F310" s="9">
        <v>7</v>
      </c>
      <c r="G310" s="9" t="s">
        <v>822</v>
      </c>
      <c r="H310" s="9" t="s">
        <v>143</v>
      </c>
      <c r="I310" s="9" t="s">
        <v>23</v>
      </c>
      <c r="J310" s="11" t="s">
        <v>239</v>
      </c>
      <c r="K310" s="24" t="s">
        <v>1803</v>
      </c>
      <c r="L310" s="32"/>
      <c r="M310" s="32"/>
      <c r="N310" s="9" t="s">
        <v>23</v>
      </c>
      <c r="O310" s="37"/>
    </row>
    <row r="311" spans="1:15" x14ac:dyDescent="0.2">
      <c r="A311" s="9" t="s">
        <v>1579</v>
      </c>
      <c r="B311" s="32" t="s">
        <v>1875</v>
      </c>
      <c r="C311" s="7" t="s">
        <v>142</v>
      </c>
      <c r="D311" s="7"/>
      <c r="E311" s="7">
        <v>4</v>
      </c>
      <c r="F311" s="7">
        <v>8</v>
      </c>
      <c r="G311" s="7" t="s">
        <v>405</v>
      </c>
      <c r="H311" s="7" t="s">
        <v>143</v>
      </c>
      <c r="I311" s="7" t="s">
        <v>23</v>
      </c>
      <c r="J311" s="10" t="s">
        <v>1602</v>
      </c>
      <c r="K311" s="11" t="s">
        <v>14</v>
      </c>
    </row>
    <row r="312" spans="1:15" x14ac:dyDescent="0.2">
      <c r="A312" s="9" t="s">
        <v>1227</v>
      </c>
      <c r="B312" s="32" t="s">
        <v>1875</v>
      </c>
      <c r="C312" s="32" t="s">
        <v>142</v>
      </c>
      <c r="D312" s="32"/>
      <c r="E312" s="32">
        <v>6</v>
      </c>
      <c r="F312" s="32">
        <v>8</v>
      </c>
      <c r="G312" s="32" t="s">
        <v>405</v>
      </c>
      <c r="H312" s="32" t="s">
        <v>143</v>
      </c>
      <c r="I312" s="32" t="s">
        <v>23</v>
      </c>
      <c r="J312" s="38" t="s">
        <v>1231</v>
      </c>
      <c r="K312" s="38" t="s">
        <v>14</v>
      </c>
      <c r="L312" s="32"/>
      <c r="M312" s="32"/>
      <c r="N312" s="37"/>
      <c r="O312" s="37"/>
    </row>
    <row r="313" spans="1:15" x14ac:dyDescent="0.2">
      <c r="A313" s="9" t="s">
        <v>1750</v>
      </c>
      <c r="B313" s="32" t="s">
        <v>1875</v>
      </c>
      <c r="C313" s="7" t="s">
        <v>142</v>
      </c>
      <c r="D313" s="7"/>
      <c r="E313" s="7">
        <v>6</v>
      </c>
      <c r="F313" s="7">
        <v>8</v>
      </c>
      <c r="G313" s="7" t="s">
        <v>824</v>
      </c>
      <c r="H313" s="7" t="s">
        <v>143</v>
      </c>
      <c r="I313" s="7" t="s">
        <v>23</v>
      </c>
      <c r="J313" s="10" t="s">
        <v>1201</v>
      </c>
      <c r="K313" s="11" t="s">
        <v>1805</v>
      </c>
    </row>
    <row r="314" spans="1:15" x14ac:dyDescent="0.2">
      <c r="A314" s="9" t="s">
        <v>452</v>
      </c>
      <c r="B314" s="32" t="s">
        <v>1875</v>
      </c>
      <c r="C314" s="7" t="s">
        <v>142</v>
      </c>
      <c r="E314" s="7">
        <v>5</v>
      </c>
      <c r="F314" s="7">
        <v>9</v>
      </c>
      <c r="G314" s="9" t="s">
        <v>824</v>
      </c>
      <c r="H314" s="9" t="s">
        <v>143</v>
      </c>
      <c r="I314" s="9" t="s">
        <v>23</v>
      </c>
      <c r="J314" s="10" t="s">
        <v>138</v>
      </c>
      <c r="K314" s="10" t="s">
        <v>1803</v>
      </c>
      <c r="N314" s="9" t="s">
        <v>23</v>
      </c>
    </row>
    <row r="315" spans="1:15" x14ac:dyDescent="0.2">
      <c r="A315" s="9" t="s">
        <v>1705</v>
      </c>
      <c r="B315" s="32" t="s">
        <v>1875</v>
      </c>
      <c r="C315" s="7" t="s">
        <v>142</v>
      </c>
      <c r="D315" s="7"/>
      <c r="E315" s="7">
        <v>6</v>
      </c>
      <c r="F315" s="7">
        <v>9</v>
      </c>
      <c r="G315" s="7" t="s">
        <v>405</v>
      </c>
      <c r="H315" s="7" t="s">
        <v>143</v>
      </c>
      <c r="I315" s="7" t="s">
        <v>23</v>
      </c>
      <c r="J315" s="10" t="s">
        <v>842</v>
      </c>
      <c r="K315" s="11" t="s">
        <v>1803</v>
      </c>
    </row>
    <row r="316" spans="1:15" x14ac:dyDescent="0.2">
      <c r="A316" s="7" t="s">
        <v>788</v>
      </c>
      <c r="B316" s="32" t="s">
        <v>1875</v>
      </c>
      <c r="C316" s="9" t="s">
        <v>142</v>
      </c>
      <c r="D316" s="7"/>
      <c r="E316" s="7">
        <v>9</v>
      </c>
      <c r="F316" s="7">
        <v>9</v>
      </c>
      <c r="G316" s="7" t="s">
        <v>405</v>
      </c>
      <c r="H316" s="7" t="s">
        <v>143</v>
      </c>
      <c r="I316" s="7" t="s">
        <v>23</v>
      </c>
      <c r="J316" s="10" t="s">
        <v>863</v>
      </c>
      <c r="K316" s="10" t="s">
        <v>14</v>
      </c>
    </row>
    <row r="317" spans="1:15" x14ac:dyDescent="0.2">
      <c r="A317" s="9" t="s">
        <v>1739</v>
      </c>
      <c r="B317" s="32" t="s">
        <v>1875</v>
      </c>
      <c r="C317" s="7" t="s">
        <v>142</v>
      </c>
      <c r="D317" s="7"/>
      <c r="E317" s="7">
        <v>6</v>
      </c>
      <c r="F317" s="7">
        <v>10</v>
      </c>
      <c r="G317" s="7" t="s">
        <v>822</v>
      </c>
      <c r="H317" s="7" t="s">
        <v>143</v>
      </c>
      <c r="I317" s="7" t="s">
        <v>23</v>
      </c>
      <c r="J317" s="10" t="s">
        <v>1794</v>
      </c>
      <c r="K317" s="11" t="s">
        <v>1803</v>
      </c>
    </row>
    <row r="318" spans="1:15" x14ac:dyDescent="0.2">
      <c r="A318" s="9" t="s">
        <v>258</v>
      </c>
      <c r="B318" s="32" t="s">
        <v>1875</v>
      </c>
      <c r="C318" s="32" t="s">
        <v>142</v>
      </c>
      <c r="D318" s="37"/>
      <c r="E318" s="32">
        <v>8</v>
      </c>
      <c r="F318" s="32">
        <v>10</v>
      </c>
      <c r="G318" s="9" t="s">
        <v>824</v>
      </c>
      <c r="H318" s="9" t="s">
        <v>143</v>
      </c>
      <c r="I318" s="9" t="s">
        <v>23</v>
      </c>
      <c r="J318" s="11" t="s">
        <v>138</v>
      </c>
      <c r="K318" s="24" t="s">
        <v>1803</v>
      </c>
      <c r="L318" s="32"/>
      <c r="M318" s="32"/>
      <c r="N318" s="9" t="s">
        <v>23</v>
      </c>
      <c r="O318" s="37"/>
    </row>
    <row r="319" spans="1:15" x14ac:dyDescent="0.2">
      <c r="A319" s="9" t="s">
        <v>1071</v>
      </c>
      <c r="B319" s="32" t="s">
        <v>1875</v>
      </c>
      <c r="C319" s="7" t="s">
        <v>142</v>
      </c>
      <c r="D319" s="7"/>
      <c r="E319" s="7">
        <v>8</v>
      </c>
      <c r="F319" s="7">
        <v>10</v>
      </c>
      <c r="G319" s="7" t="s">
        <v>405</v>
      </c>
      <c r="H319" s="7" t="s">
        <v>148</v>
      </c>
      <c r="I319" s="7" t="s">
        <v>23</v>
      </c>
      <c r="J319" s="10" t="s">
        <v>1127</v>
      </c>
      <c r="K319" s="10" t="s">
        <v>14</v>
      </c>
    </row>
    <row r="320" spans="1:15" s="14" customFormat="1" ht="16" thickBot="1" x14ac:dyDescent="0.25">
      <c r="A320" s="16" t="s">
        <v>1681</v>
      </c>
      <c r="B320" s="32" t="s">
        <v>1875</v>
      </c>
      <c r="C320" s="32" t="s">
        <v>142</v>
      </c>
      <c r="D320" s="13"/>
      <c r="E320" s="13">
        <v>9</v>
      </c>
      <c r="F320" s="13">
        <v>10</v>
      </c>
      <c r="G320" s="13" t="s">
        <v>70</v>
      </c>
      <c r="H320" s="13" t="s">
        <v>143</v>
      </c>
      <c r="I320" s="13" t="s">
        <v>23</v>
      </c>
      <c r="J320" s="20" t="s">
        <v>1766</v>
      </c>
      <c r="K320" s="15" t="s">
        <v>1805</v>
      </c>
      <c r="L320" s="13" t="s">
        <v>333</v>
      </c>
      <c r="M320" s="13"/>
      <c r="N320"/>
    </row>
    <row r="321" spans="1:15" ht="16" thickTop="1" x14ac:dyDescent="0.2">
      <c r="A321" s="9" t="s">
        <v>1023</v>
      </c>
      <c r="B321" s="32" t="s">
        <v>1875</v>
      </c>
      <c r="C321" s="32" t="s">
        <v>142</v>
      </c>
      <c r="D321" s="32"/>
      <c r="E321" s="32">
        <v>10</v>
      </c>
      <c r="F321" s="32">
        <v>10</v>
      </c>
      <c r="G321" s="32" t="s">
        <v>405</v>
      </c>
      <c r="H321" s="32" t="s">
        <v>143</v>
      </c>
      <c r="I321" s="32" t="s">
        <v>23</v>
      </c>
      <c r="J321" s="38" t="s">
        <v>1040</v>
      </c>
      <c r="K321" s="38" t="s">
        <v>1803</v>
      </c>
      <c r="L321" s="32"/>
      <c r="M321" s="32"/>
      <c r="N321" s="37"/>
      <c r="O321" s="37"/>
    </row>
    <row r="322" spans="1:15" x14ac:dyDescent="0.2">
      <c r="A322" s="9" t="s">
        <v>882</v>
      </c>
      <c r="B322" s="32" t="s">
        <v>1875</v>
      </c>
      <c r="C322" s="32" t="s">
        <v>142</v>
      </c>
      <c r="D322" s="32"/>
      <c r="E322" s="32">
        <v>7</v>
      </c>
      <c r="F322" s="32">
        <v>11</v>
      </c>
      <c r="G322" s="32" t="s">
        <v>405</v>
      </c>
      <c r="H322" s="32" t="s">
        <v>143</v>
      </c>
      <c r="I322" s="32" t="s">
        <v>23</v>
      </c>
      <c r="J322" s="38" t="s">
        <v>903</v>
      </c>
      <c r="K322" s="38" t="s">
        <v>14</v>
      </c>
      <c r="L322" s="32"/>
      <c r="M322" s="32"/>
      <c r="N322" s="37"/>
      <c r="O322" s="37"/>
    </row>
    <row r="323" spans="1:15" x14ac:dyDescent="0.2">
      <c r="A323" s="9" t="s">
        <v>1072</v>
      </c>
      <c r="B323" s="32" t="s">
        <v>1875</v>
      </c>
      <c r="C323" s="7" t="s">
        <v>142</v>
      </c>
      <c r="D323" s="7"/>
      <c r="E323" s="7">
        <v>11</v>
      </c>
      <c r="F323" s="7">
        <v>11</v>
      </c>
      <c r="G323" s="7" t="s">
        <v>405</v>
      </c>
      <c r="H323" s="7" t="s">
        <v>143</v>
      </c>
      <c r="I323" s="7" t="s">
        <v>23</v>
      </c>
      <c r="J323" s="10" t="s">
        <v>1127</v>
      </c>
      <c r="K323" s="10" t="s">
        <v>14</v>
      </c>
    </row>
    <row r="324" spans="1:15" x14ac:dyDescent="0.2">
      <c r="A324" s="9" t="s">
        <v>1634</v>
      </c>
      <c r="B324" s="32" t="s">
        <v>1875</v>
      </c>
      <c r="C324" s="32" t="s">
        <v>142</v>
      </c>
      <c r="D324" s="32"/>
      <c r="E324" s="32">
        <v>11</v>
      </c>
      <c r="F324" s="32">
        <v>11</v>
      </c>
      <c r="G324" s="32" t="s">
        <v>819</v>
      </c>
      <c r="H324" s="32" t="s">
        <v>143</v>
      </c>
      <c r="I324" s="32" t="s">
        <v>23</v>
      </c>
      <c r="J324" s="38" t="s">
        <v>1657</v>
      </c>
      <c r="K324" s="11" t="s">
        <v>14</v>
      </c>
      <c r="L324" s="32"/>
      <c r="M324" s="32"/>
      <c r="N324" s="37"/>
      <c r="O324" s="37"/>
    </row>
    <row r="325" spans="1:15" x14ac:dyDescent="0.2">
      <c r="A325" s="9" t="s">
        <v>946</v>
      </c>
      <c r="B325" s="32" t="s">
        <v>1875</v>
      </c>
      <c r="C325" s="7" t="s">
        <v>142</v>
      </c>
      <c r="D325" s="7"/>
      <c r="E325" s="7">
        <v>6</v>
      </c>
      <c r="F325" s="7">
        <v>12</v>
      </c>
      <c r="G325" s="7" t="s">
        <v>405</v>
      </c>
      <c r="H325" s="7" t="s">
        <v>148</v>
      </c>
      <c r="I325" s="7" t="s">
        <v>23</v>
      </c>
      <c r="J325" s="10" t="s">
        <v>847</v>
      </c>
      <c r="K325" s="38" t="s">
        <v>1803</v>
      </c>
    </row>
    <row r="326" spans="1:15" x14ac:dyDescent="0.2">
      <c r="A326" s="9" t="s">
        <v>1682</v>
      </c>
      <c r="B326" s="32" t="s">
        <v>1875</v>
      </c>
      <c r="C326" s="32" t="s">
        <v>142</v>
      </c>
      <c r="D326" s="32"/>
      <c r="E326" s="32">
        <v>7</v>
      </c>
      <c r="F326" s="32">
        <v>12</v>
      </c>
      <c r="G326" s="32" t="s">
        <v>405</v>
      </c>
      <c r="H326" s="32" t="s">
        <v>143</v>
      </c>
      <c r="I326" s="32" t="s">
        <v>23</v>
      </c>
      <c r="J326" s="38" t="s">
        <v>842</v>
      </c>
      <c r="K326" s="11" t="s">
        <v>14</v>
      </c>
      <c r="L326" s="32"/>
    </row>
    <row r="327" spans="1:15" x14ac:dyDescent="0.2">
      <c r="A327" s="9" t="s">
        <v>1573</v>
      </c>
      <c r="B327" s="32" t="s">
        <v>1875</v>
      </c>
      <c r="C327" s="32" t="s">
        <v>142</v>
      </c>
      <c r="D327" s="32"/>
      <c r="E327" s="32">
        <v>12</v>
      </c>
      <c r="F327" s="32">
        <v>14</v>
      </c>
      <c r="G327" s="32" t="s">
        <v>822</v>
      </c>
      <c r="H327" s="32" t="s">
        <v>143</v>
      </c>
      <c r="I327" s="32" t="s">
        <v>23</v>
      </c>
      <c r="J327" s="38" t="s">
        <v>1599</v>
      </c>
      <c r="K327" s="11" t="s">
        <v>14</v>
      </c>
      <c r="L327" s="32"/>
      <c r="M327" s="32"/>
      <c r="N327" s="37"/>
      <c r="O327" s="37"/>
    </row>
    <row r="328" spans="1:15" x14ac:dyDescent="0.2">
      <c r="A328" s="9" t="s">
        <v>517</v>
      </c>
      <c r="B328" s="32" t="s">
        <v>1875</v>
      </c>
      <c r="C328" s="9" t="s">
        <v>142</v>
      </c>
      <c r="D328" s="37"/>
      <c r="E328" s="32">
        <v>7</v>
      </c>
      <c r="F328" s="32">
        <v>15</v>
      </c>
      <c r="G328" s="9" t="s">
        <v>822</v>
      </c>
      <c r="H328" s="9" t="s">
        <v>143</v>
      </c>
      <c r="I328" s="9" t="s">
        <v>23</v>
      </c>
      <c r="J328" s="38" t="s">
        <v>541</v>
      </c>
      <c r="K328" s="38" t="s">
        <v>1804</v>
      </c>
      <c r="L328" s="32"/>
      <c r="M328" s="32"/>
      <c r="N328" s="9" t="s">
        <v>23</v>
      </c>
      <c r="O328" s="37"/>
    </row>
    <row r="329" spans="1:15" s="14" customFormat="1" ht="16" thickBot="1" x14ac:dyDescent="0.25">
      <c r="A329" s="16" t="s">
        <v>1185</v>
      </c>
      <c r="B329" s="32" t="s">
        <v>1875</v>
      </c>
      <c r="C329" s="32" t="s">
        <v>142</v>
      </c>
      <c r="D329" s="13"/>
      <c r="E329" s="13">
        <v>9</v>
      </c>
      <c r="F329" s="13">
        <v>15</v>
      </c>
      <c r="G329" s="13" t="s">
        <v>405</v>
      </c>
      <c r="H329" s="13" t="s">
        <v>148</v>
      </c>
      <c r="I329" s="13" t="s">
        <v>23</v>
      </c>
      <c r="J329" s="20" t="s">
        <v>1218</v>
      </c>
      <c r="K329" s="20" t="s">
        <v>14</v>
      </c>
      <c r="L329" s="13"/>
      <c r="M329" s="13"/>
      <c r="N329" s="37"/>
    </row>
    <row r="330" spans="1:15" ht="16" thickTop="1" x14ac:dyDescent="0.2">
      <c r="A330" s="9" t="s">
        <v>1251</v>
      </c>
      <c r="B330" s="32" t="s">
        <v>1875</v>
      </c>
      <c r="C330" s="7" t="s">
        <v>142</v>
      </c>
      <c r="D330" s="7"/>
      <c r="E330" s="7">
        <v>9</v>
      </c>
      <c r="F330" s="7">
        <v>15</v>
      </c>
      <c r="G330" s="7" t="s">
        <v>824</v>
      </c>
      <c r="H330" s="7" t="s">
        <v>148</v>
      </c>
      <c r="I330" s="7" t="s">
        <v>23</v>
      </c>
      <c r="J330" s="10" t="s">
        <v>808</v>
      </c>
      <c r="K330" s="10" t="s">
        <v>14</v>
      </c>
    </row>
    <row r="331" spans="1:15" x14ac:dyDescent="0.2">
      <c r="A331" s="9" t="s">
        <v>1668</v>
      </c>
      <c r="B331" s="32" t="s">
        <v>1875</v>
      </c>
      <c r="C331" s="7" t="s">
        <v>142</v>
      </c>
      <c r="D331" s="7"/>
      <c r="E331" s="7">
        <v>13</v>
      </c>
      <c r="F331" s="7">
        <v>15</v>
      </c>
      <c r="G331" s="7" t="s">
        <v>70</v>
      </c>
      <c r="H331" s="7" t="s">
        <v>143</v>
      </c>
      <c r="I331" s="7" t="s">
        <v>23</v>
      </c>
      <c r="J331" s="10" t="s">
        <v>482</v>
      </c>
      <c r="K331" s="11" t="s">
        <v>1803</v>
      </c>
    </row>
    <row r="332" spans="1:15" x14ac:dyDescent="0.2">
      <c r="A332" s="9" t="s">
        <v>1665</v>
      </c>
      <c r="B332" s="32" t="s">
        <v>1875</v>
      </c>
      <c r="C332" s="7" t="s">
        <v>142</v>
      </c>
      <c r="D332" s="7"/>
      <c r="E332" s="7">
        <v>11</v>
      </c>
      <c r="F332" s="7">
        <v>18</v>
      </c>
      <c r="G332" s="7" t="s">
        <v>469</v>
      </c>
      <c r="H332" s="7" t="s">
        <v>143</v>
      </c>
      <c r="I332" s="7" t="s">
        <v>23</v>
      </c>
      <c r="J332" s="10" t="s">
        <v>129</v>
      </c>
      <c r="K332" s="11" t="s">
        <v>1803</v>
      </c>
    </row>
    <row r="333" spans="1:15" s="14" customFormat="1" ht="16" thickBot="1" x14ac:dyDescent="0.25">
      <c r="A333" s="16" t="s">
        <v>497</v>
      </c>
      <c r="B333" s="32" t="s">
        <v>1875</v>
      </c>
      <c r="C333" s="9" t="s">
        <v>142</v>
      </c>
      <c r="E333" s="13">
        <v>19</v>
      </c>
      <c r="F333" s="13">
        <v>19</v>
      </c>
      <c r="G333" s="16" t="s">
        <v>405</v>
      </c>
      <c r="H333" s="16" t="s">
        <v>143</v>
      </c>
      <c r="I333" s="16" t="s">
        <v>23</v>
      </c>
      <c r="J333" s="20" t="s">
        <v>502</v>
      </c>
      <c r="K333" s="20" t="s">
        <v>1803</v>
      </c>
      <c r="L333" s="13"/>
      <c r="M333" s="13"/>
      <c r="N333" s="9" t="s">
        <v>23</v>
      </c>
    </row>
    <row r="334" spans="1:15" ht="16" thickTop="1" x14ac:dyDescent="0.2">
      <c r="A334" s="9" t="s">
        <v>1290</v>
      </c>
      <c r="B334" s="32" t="s">
        <v>1875</v>
      </c>
      <c r="C334" s="7" t="s">
        <v>142</v>
      </c>
      <c r="D334" s="7"/>
      <c r="E334" s="7">
        <v>10</v>
      </c>
      <c r="F334" s="7">
        <v>21</v>
      </c>
      <c r="G334" s="7" t="s">
        <v>405</v>
      </c>
      <c r="H334" s="7" t="s">
        <v>143</v>
      </c>
      <c r="I334" s="7" t="s">
        <v>23</v>
      </c>
      <c r="J334" s="10" t="s">
        <v>389</v>
      </c>
      <c r="K334" s="10" t="s">
        <v>1804</v>
      </c>
      <c r="L334" s="7" t="s">
        <v>333</v>
      </c>
    </row>
    <row r="335" spans="1:15" x14ac:dyDescent="0.2">
      <c r="A335" s="31" t="s">
        <v>1464</v>
      </c>
      <c r="B335" s="32" t="s">
        <v>1875</v>
      </c>
      <c r="C335" s="7" t="s">
        <v>142</v>
      </c>
      <c r="D335" s="32"/>
      <c r="E335" s="32">
        <v>12</v>
      </c>
      <c r="F335" s="32">
        <v>21</v>
      </c>
      <c r="G335" s="32" t="s">
        <v>405</v>
      </c>
      <c r="H335" s="32" t="s">
        <v>143</v>
      </c>
      <c r="I335" s="32" t="s">
        <v>23</v>
      </c>
      <c r="J335" s="38" t="s">
        <v>1488</v>
      </c>
      <c r="K335" s="38" t="s">
        <v>14</v>
      </c>
      <c r="L335" s="32"/>
      <c r="M335" s="32"/>
      <c r="O335" s="37"/>
    </row>
    <row r="336" spans="1:15" x14ac:dyDescent="0.2">
      <c r="A336" s="9" t="s">
        <v>1046</v>
      </c>
      <c r="B336" s="32" t="s">
        <v>1875</v>
      </c>
      <c r="C336" s="7" t="s">
        <v>142</v>
      </c>
      <c r="D336" s="32"/>
      <c r="E336" s="32">
        <v>7</v>
      </c>
      <c r="F336" s="32">
        <v>23</v>
      </c>
      <c r="G336" s="32" t="s">
        <v>822</v>
      </c>
      <c r="H336" s="32" t="s">
        <v>148</v>
      </c>
      <c r="I336" s="32" t="s">
        <v>23</v>
      </c>
      <c r="J336" s="38" t="s">
        <v>1115</v>
      </c>
      <c r="K336" s="38" t="s">
        <v>1805</v>
      </c>
      <c r="L336" s="32"/>
      <c r="M336" s="32"/>
      <c r="O336" s="37"/>
    </row>
    <row r="337" spans="1:15" x14ac:dyDescent="0.2">
      <c r="A337" s="9" t="s">
        <v>1642</v>
      </c>
      <c r="B337" s="32" t="s">
        <v>1875</v>
      </c>
      <c r="C337" s="7" t="s">
        <v>142</v>
      </c>
      <c r="D337" s="7"/>
      <c r="E337" s="7" t="s">
        <v>62</v>
      </c>
      <c r="F337" s="7" t="s">
        <v>62</v>
      </c>
      <c r="G337" s="7" t="s">
        <v>405</v>
      </c>
      <c r="H337" s="7" t="s">
        <v>143</v>
      </c>
      <c r="I337" s="7" t="s">
        <v>23</v>
      </c>
      <c r="J337" s="10" t="s">
        <v>1662</v>
      </c>
      <c r="K337" s="11" t="s">
        <v>1805</v>
      </c>
      <c r="M337" s="7" t="s">
        <v>1865</v>
      </c>
    </row>
    <row r="338" spans="1:15" x14ac:dyDescent="0.2">
      <c r="A338" s="9" t="s">
        <v>1725</v>
      </c>
      <c r="B338" s="32" t="s">
        <v>1875</v>
      </c>
      <c r="C338" s="7" t="s">
        <v>142</v>
      </c>
      <c r="D338" s="7"/>
      <c r="E338" s="7" t="s">
        <v>62</v>
      </c>
      <c r="F338" s="7" t="s">
        <v>62</v>
      </c>
      <c r="G338" s="7" t="s">
        <v>822</v>
      </c>
      <c r="H338" s="7" t="s">
        <v>143</v>
      </c>
      <c r="I338" s="7" t="s">
        <v>23</v>
      </c>
      <c r="J338" s="10" t="s">
        <v>1383</v>
      </c>
      <c r="K338" s="11" t="s">
        <v>14</v>
      </c>
    </row>
    <row r="339" spans="1:15" s="14" customFormat="1" ht="16" thickBot="1" x14ac:dyDescent="0.25">
      <c r="A339" s="16" t="s">
        <v>1738</v>
      </c>
      <c r="B339" s="32" t="s">
        <v>1875</v>
      </c>
      <c r="C339" s="7" t="s">
        <v>142</v>
      </c>
      <c r="D339" s="13"/>
      <c r="E339" s="13" t="s">
        <v>62</v>
      </c>
      <c r="F339" s="13" t="s">
        <v>62</v>
      </c>
      <c r="G339" s="13" t="s">
        <v>459</v>
      </c>
      <c r="H339" s="13" t="s">
        <v>143</v>
      </c>
      <c r="I339" s="13" t="s">
        <v>23</v>
      </c>
      <c r="J339" s="20" t="s">
        <v>1793</v>
      </c>
      <c r="K339" s="15" t="s">
        <v>14</v>
      </c>
      <c r="L339" s="13"/>
      <c r="M339" s="13"/>
      <c r="N339"/>
    </row>
    <row r="340" spans="1:15" ht="16" thickTop="1" x14ac:dyDescent="0.2">
      <c r="A340" s="9" t="s">
        <v>1749</v>
      </c>
      <c r="B340" s="32" t="s">
        <v>1875</v>
      </c>
      <c r="C340" s="7" t="s">
        <v>142</v>
      </c>
      <c r="D340" s="7"/>
      <c r="E340" s="7" t="s">
        <v>62</v>
      </c>
      <c r="F340" s="7" t="s">
        <v>62</v>
      </c>
      <c r="G340" s="7" t="s">
        <v>405</v>
      </c>
      <c r="H340" s="7" t="s">
        <v>143</v>
      </c>
      <c r="I340" s="7" t="s">
        <v>23</v>
      </c>
      <c r="J340" s="10" t="s">
        <v>389</v>
      </c>
      <c r="K340" s="11" t="s">
        <v>1805</v>
      </c>
    </row>
    <row r="341" spans="1:15" x14ac:dyDescent="0.2">
      <c r="A341" s="9" t="s">
        <v>265</v>
      </c>
      <c r="B341" s="9" t="s">
        <v>62</v>
      </c>
      <c r="C341" s="7" t="s">
        <v>142</v>
      </c>
      <c r="E341" s="7" t="s">
        <v>62</v>
      </c>
      <c r="F341" s="7" t="s">
        <v>101</v>
      </c>
      <c r="G341" s="9" t="s">
        <v>405</v>
      </c>
      <c r="H341" s="9" t="s">
        <v>143</v>
      </c>
      <c r="I341" s="9" t="s">
        <v>23</v>
      </c>
      <c r="J341" s="18" t="s">
        <v>310</v>
      </c>
      <c r="K341" s="24" t="s">
        <v>1809</v>
      </c>
      <c r="N341" s="9" t="s">
        <v>23</v>
      </c>
    </row>
    <row r="342" spans="1:15" x14ac:dyDescent="0.2">
      <c r="A342" s="7" t="s">
        <v>121</v>
      </c>
      <c r="B342" s="7" t="s">
        <v>62</v>
      </c>
      <c r="C342" s="7" t="s">
        <v>142</v>
      </c>
      <c r="D342" s="7"/>
      <c r="E342" s="7" t="s">
        <v>101</v>
      </c>
      <c r="F342" s="7" t="s">
        <v>101</v>
      </c>
      <c r="G342" s="7" t="s">
        <v>822</v>
      </c>
      <c r="H342" s="7" t="s">
        <v>143</v>
      </c>
      <c r="I342" s="7" t="s">
        <v>23</v>
      </c>
      <c r="J342" s="10" t="s">
        <v>130</v>
      </c>
      <c r="K342" s="21" t="s">
        <v>1805</v>
      </c>
      <c r="L342" s="7" t="s">
        <v>333</v>
      </c>
      <c r="M342" s="7" t="s">
        <v>1865</v>
      </c>
      <c r="N342" s="7" t="s">
        <v>29</v>
      </c>
      <c r="O342" s="7"/>
    </row>
    <row r="343" spans="1:15" x14ac:dyDescent="0.2">
      <c r="A343" s="32" t="s">
        <v>165</v>
      </c>
      <c r="B343" s="32" t="s">
        <v>1878</v>
      </c>
      <c r="C343" s="9" t="s">
        <v>1837</v>
      </c>
      <c r="D343" s="37"/>
      <c r="E343" s="32">
        <v>8</v>
      </c>
      <c r="F343" s="32">
        <v>40</v>
      </c>
      <c r="G343" s="9" t="s">
        <v>405</v>
      </c>
      <c r="H343" s="9" t="s">
        <v>148</v>
      </c>
      <c r="I343" s="9" t="s">
        <v>23</v>
      </c>
      <c r="J343" s="11" t="s">
        <v>168</v>
      </c>
      <c r="K343" s="24" t="s">
        <v>14</v>
      </c>
      <c r="L343" s="32"/>
      <c r="M343" s="32"/>
      <c r="N343" s="9" t="s">
        <v>23</v>
      </c>
      <c r="O343" s="37"/>
    </row>
    <row r="344" spans="1:15" x14ac:dyDescent="0.2">
      <c r="A344" s="7" t="s">
        <v>75</v>
      </c>
      <c r="B344" s="7" t="s">
        <v>1879</v>
      </c>
      <c r="C344" s="7" t="s">
        <v>60</v>
      </c>
      <c r="D344" s="7"/>
      <c r="E344" s="7">
        <v>5</v>
      </c>
      <c r="F344" s="7">
        <v>9</v>
      </c>
      <c r="G344" s="7" t="s">
        <v>822</v>
      </c>
      <c r="H344" s="7" t="s">
        <v>143</v>
      </c>
      <c r="I344" s="7" t="s">
        <v>23</v>
      </c>
      <c r="J344" s="10" t="s">
        <v>1380</v>
      </c>
      <c r="K344" s="24" t="s">
        <v>1808</v>
      </c>
      <c r="L344" s="26" t="s">
        <v>1851</v>
      </c>
      <c r="M344" s="7" t="s">
        <v>1852</v>
      </c>
      <c r="N344" s="7" t="s">
        <v>59</v>
      </c>
      <c r="O344" s="7" t="s">
        <v>103</v>
      </c>
    </row>
    <row r="345" spans="1:15" x14ac:dyDescent="0.2">
      <c r="A345" s="9" t="s">
        <v>444</v>
      </c>
      <c r="B345" s="9" t="s">
        <v>1408</v>
      </c>
      <c r="C345" s="7" t="s">
        <v>231</v>
      </c>
      <c r="E345" s="7">
        <v>5</v>
      </c>
      <c r="F345" s="7">
        <v>4</v>
      </c>
      <c r="G345" s="9" t="s">
        <v>405</v>
      </c>
      <c r="H345" s="9" t="s">
        <v>148</v>
      </c>
      <c r="I345" s="9" t="s">
        <v>23</v>
      </c>
      <c r="J345" s="10" t="s">
        <v>488</v>
      </c>
      <c r="K345" s="10" t="s">
        <v>14</v>
      </c>
      <c r="N345" s="9" t="s">
        <v>23</v>
      </c>
    </row>
    <row r="346" spans="1:15" s="14" customFormat="1" ht="16" thickBot="1" x14ac:dyDescent="0.25">
      <c r="A346" s="16" t="s">
        <v>1253</v>
      </c>
      <c r="B346" s="9" t="s">
        <v>1408</v>
      </c>
      <c r="C346" s="32" t="s">
        <v>231</v>
      </c>
      <c r="D346" s="13"/>
      <c r="E346" s="13">
        <v>6</v>
      </c>
      <c r="F346" s="13">
        <v>6</v>
      </c>
      <c r="G346" s="13" t="s">
        <v>405</v>
      </c>
      <c r="H346" s="13" t="s">
        <v>143</v>
      </c>
      <c r="I346" s="13" t="s">
        <v>23</v>
      </c>
      <c r="J346" s="20" t="s">
        <v>1278</v>
      </c>
      <c r="K346" s="20" t="s">
        <v>1803</v>
      </c>
      <c r="L346" s="13"/>
      <c r="M346" s="13"/>
      <c r="N346"/>
    </row>
    <row r="347" spans="1:15" ht="16" thickTop="1" x14ac:dyDescent="0.2">
      <c r="A347" s="9" t="s">
        <v>1716</v>
      </c>
      <c r="B347" s="9" t="s">
        <v>1408</v>
      </c>
      <c r="C347" s="32" t="s">
        <v>231</v>
      </c>
      <c r="D347" s="32"/>
      <c r="E347" s="32">
        <v>8</v>
      </c>
      <c r="F347" s="32">
        <v>9</v>
      </c>
      <c r="G347" s="32" t="s">
        <v>822</v>
      </c>
      <c r="H347" s="32" t="s">
        <v>143</v>
      </c>
      <c r="I347" s="32" t="s">
        <v>23</v>
      </c>
      <c r="J347" s="38" t="s">
        <v>1661</v>
      </c>
      <c r="K347" s="11" t="s">
        <v>1803</v>
      </c>
      <c r="L347" s="32"/>
      <c r="M347" s="32"/>
      <c r="O347" s="37"/>
    </row>
    <row r="348" spans="1:15" x14ac:dyDescent="0.2">
      <c r="A348" s="9" t="s">
        <v>411</v>
      </c>
      <c r="B348" s="32" t="s">
        <v>13</v>
      </c>
      <c r="C348" s="7" t="s">
        <v>410</v>
      </c>
      <c r="E348" s="7">
        <v>7</v>
      </c>
      <c r="F348" s="7">
        <v>3</v>
      </c>
      <c r="G348" s="9" t="s">
        <v>822</v>
      </c>
      <c r="H348" s="9" t="s">
        <v>143</v>
      </c>
      <c r="I348" s="9" t="s">
        <v>23</v>
      </c>
      <c r="J348" s="10" t="s">
        <v>138</v>
      </c>
      <c r="K348" s="10" t="s">
        <v>1803</v>
      </c>
      <c r="N348" s="9" t="s">
        <v>23</v>
      </c>
    </row>
    <row r="349" spans="1:15" x14ac:dyDescent="0.2">
      <c r="A349" s="9" t="s">
        <v>571</v>
      </c>
      <c r="B349" s="32" t="s">
        <v>13</v>
      </c>
      <c r="C349" s="9" t="s">
        <v>410</v>
      </c>
      <c r="E349" s="7">
        <v>3</v>
      </c>
      <c r="F349" s="7">
        <v>4</v>
      </c>
      <c r="G349" s="9" t="s">
        <v>405</v>
      </c>
      <c r="H349" s="9" t="s">
        <v>143</v>
      </c>
      <c r="I349" s="9" t="s">
        <v>23</v>
      </c>
      <c r="J349" s="10" t="s">
        <v>593</v>
      </c>
      <c r="K349" s="38" t="s">
        <v>1805</v>
      </c>
      <c r="N349" s="9" t="s">
        <v>23</v>
      </c>
    </row>
    <row r="350" spans="1:15" x14ac:dyDescent="0.2">
      <c r="A350" s="9" t="s">
        <v>1684</v>
      </c>
      <c r="B350" s="32" t="s">
        <v>13</v>
      </c>
      <c r="C350" s="7" t="s">
        <v>410</v>
      </c>
      <c r="D350" s="7"/>
      <c r="E350" s="7">
        <v>7</v>
      </c>
      <c r="F350" s="7">
        <v>4</v>
      </c>
      <c r="G350" s="7" t="s">
        <v>469</v>
      </c>
      <c r="H350" s="7" t="s">
        <v>143</v>
      </c>
      <c r="I350" s="7" t="s">
        <v>23</v>
      </c>
      <c r="J350" s="10" t="s">
        <v>992</v>
      </c>
      <c r="K350" s="11" t="s">
        <v>1805</v>
      </c>
      <c r="L350" s="7" t="s">
        <v>333</v>
      </c>
    </row>
    <row r="351" spans="1:15" x14ac:dyDescent="0.2">
      <c r="A351" s="9" t="s">
        <v>514</v>
      </c>
      <c r="B351" s="32" t="s">
        <v>13</v>
      </c>
      <c r="C351" s="9" t="s">
        <v>410</v>
      </c>
      <c r="D351" s="37"/>
      <c r="E351" s="32">
        <v>7</v>
      </c>
      <c r="F351" s="32">
        <v>4</v>
      </c>
      <c r="G351" s="9" t="s">
        <v>824</v>
      </c>
      <c r="H351" s="9" t="s">
        <v>148</v>
      </c>
      <c r="I351" s="9" t="s">
        <v>23</v>
      </c>
      <c r="J351" s="38" t="s">
        <v>539</v>
      </c>
      <c r="K351" s="38" t="s">
        <v>1803</v>
      </c>
      <c r="L351" s="32"/>
      <c r="M351" s="32"/>
      <c r="N351" s="9" t="s">
        <v>23</v>
      </c>
      <c r="O351" s="37"/>
    </row>
    <row r="352" spans="1:15" x14ac:dyDescent="0.2">
      <c r="A352" s="9" t="s">
        <v>219</v>
      </c>
      <c r="B352" s="32" t="s">
        <v>13</v>
      </c>
      <c r="C352" s="7" t="s">
        <v>410</v>
      </c>
      <c r="E352" s="9">
        <v>3</v>
      </c>
      <c r="F352" s="9">
        <v>5</v>
      </c>
      <c r="G352" s="9" t="s">
        <v>405</v>
      </c>
      <c r="H352" s="9" t="s">
        <v>143</v>
      </c>
      <c r="I352" s="9" t="s">
        <v>23</v>
      </c>
      <c r="J352" s="11" t="s">
        <v>138</v>
      </c>
      <c r="K352" s="24" t="s">
        <v>1805</v>
      </c>
      <c r="L352" s="7" t="s">
        <v>333</v>
      </c>
      <c r="N352" s="9" t="s">
        <v>23</v>
      </c>
    </row>
    <row r="353" spans="1:15" x14ac:dyDescent="0.2">
      <c r="A353" s="9" t="s">
        <v>367</v>
      </c>
      <c r="B353" s="32" t="s">
        <v>13</v>
      </c>
      <c r="C353" s="7" t="s">
        <v>410</v>
      </c>
      <c r="E353" s="7">
        <v>3</v>
      </c>
      <c r="F353" s="7">
        <v>5</v>
      </c>
      <c r="G353" s="9" t="s">
        <v>824</v>
      </c>
      <c r="H353" s="9" t="s">
        <v>143</v>
      </c>
      <c r="I353" s="9" t="s">
        <v>23</v>
      </c>
      <c r="J353" s="10" t="s">
        <v>399</v>
      </c>
      <c r="K353" s="24" t="s">
        <v>1803</v>
      </c>
      <c r="N353" s="9" t="s">
        <v>23</v>
      </c>
    </row>
    <row r="354" spans="1:15" x14ac:dyDescent="0.2">
      <c r="A354" s="9" t="s">
        <v>370</v>
      </c>
      <c r="B354" s="32" t="s">
        <v>13</v>
      </c>
      <c r="C354" s="32" t="s">
        <v>410</v>
      </c>
      <c r="D354" s="37"/>
      <c r="E354" s="32">
        <v>3</v>
      </c>
      <c r="F354" s="32">
        <v>5</v>
      </c>
      <c r="G354" s="9" t="s">
        <v>405</v>
      </c>
      <c r="H354" s="9" t="s">
        <v>148</v>
      </c>
      <c r="I354" s="9" t="s">
        <v>23</v>
      </c>
      <c r="J354" s="38" t="s">
        <v>234</v>
      </c>
      <c r="K354" s="26" t="s">
        <v>1809</v>
      </c>
      <c r="L354" s="32"/>
      <c r="M354" s="32" t="s">
        <v>401</v>
      </c>
      <c r="N354" s="9" t="s">
        <v>23</v>
      </c>
      <c r="O354" s="37"/>
    </row>
    <row r="355" spans="1:15" x14ac:dyDescent="0.2">
      <c r="A355" s="9" t="s">
        <v>215</v>
      </c>
      <c r="B355" s="32" t="s">
        <v>13</v>
      </c>
      <c r="C355" s="7" t="s">
        <v>410</v>
      </c>
      <c r="E355" s="9">
        <v>4</v>
      </c>
      <c r="F355" s="9">
        <v>5</v>
      </c>
      <c r="G355" s="9" t="s">
        <v>822</v>
      </c>
      <c r="H355" s="9" t="s">
        <v>148</v>
      </c>
      <c r="I355" s="9" t="s">
        <v>23</v>
      </c>
      <c r="J355" s="11" t="s">
        <v>237</v>
      </c>
      <c r="K355" s="24" t="s">
        <v>1805</v>
      </c>
      <c r="M355" s="7" t="s">
        <v>1865</v>
      </c>
      <c r="N355" s="9" t="s">
        <v>23</v>
      </c>
    </row>
    <row r="356" spans="1:15" x14ac:dyDescent="0.2">
      <c r="A356" s="9" t="s">
        <v>286</v>
      </c>
      <c r="B356" s="32" t="s">
        <v>13</v>
      </c>
      <c r="C356" s="7" t="s">
        <v>410</v>
      </c>
      <c r="E356" s="7">
        <v>6</v>
      </c>
      <c r="F356" s="7">
        <v>5</v>
      </c>
      <c r="G356" s="9" t="s">
        <v>469</v>
      </c>
      <c r="H356" s="9" t="s">
        <v>143</v>
      </c>
      <c r="I356" s="9" t="s">
        <v>23</v>
      </c>
      <c r="J356" s="11" t="s">
        <v>328</v>
      </c>
      <c r="K356" s="24" t="s">
        <v>14</v>
      </c>
      <c r="N356" s="9" t="s">
        <v>23</v>
      </c>
    </row>
    <row r="357" spans="1:15" x14ac:dyDescent="0.2">
      <c r="A357" s="9" t="s">
        <v>524</v>
      </c>
      <c r="B357" s="32" t="s">
        <v>13</v>
      </c>
      <c r="C357" s="9" t="s">
        <v>410</v>
      </c>
      <c r="E357" s="7">
        <v>6</v>
      </c>
      <c r="F357" s="7">
        <v>5</v>
      </c>
      <c r="G357" s="9" t="s">
        <v>469</v>
      </c>
      <c r="H357" s="9" t="s">
        <v>148</v>
      </c>
      <c r="I357" s="9" t="s">
        <v>23</v>
      </c>
      <c r="J357" s="10" t="s">
        <v>544</v>
      </c>
      <c r="K357" s="10" t="s">
        <v>1803</v>
      </c>
      <c r="N357" s="9" t="s">
        <v>23</v>
      </c>
    </row>
    <row r="358" spans="1:15" x14ac:dyDescent="0.2">
      <c r="A358" s="9" t="s">
        <v>954</v>
      </c>
      <c r="B358" s="32" t="s">
        <v>13</v>
      </c>
      <c r="C358" s="7" t="s">
        <v>410</v>
      </c>
      <c r="D358" s="7"/>
      <c r="E358" s="7">
        <v>4</v>
      </c>
      <c r="F358" s="7">
        <v>6</v>
      </c>
      <c r="G358" s="7" t="s">
        <v>819</v>
      </c>
      <c r="H358" s="7" t="s">
        <v>143</v>
      </c>
      <c r="I358" s="7" t="s">
        <v>23</v>
      </c>
      <c r="J358" s="10" t="s">
        <v>993</v>
      </c>
      <c r="K358" s="38" t="s">
        <v>1803</v>
      </c>
      <c r="L358" s="7" t="s">
        <v>333</v>
      </c>
    </row>
    <row r="359" spans="1:15" x14ac:dyDescent="0.2">
      <c r="A359" s="9" t="s">
        <v>454</v>
      </c>
      <c r="B359" s="32" t="s">
        <v>13</v>
      </c>
      <c r="C359" s="7" t="s">
        <v>410</v>
      </c>
      <c r="E359" s="7">
        <v>5</v>
      </c>
      <c r="F359" s="7">
        <v>6</v>
      </c>
      <c r="G359" s="9" t="s">
        <v>469</v>
      </c>
      <c r="H359" s="9" t="s">
        <v>143</v>
      </c>
      <c r="I359" s="9" t="s">
        <v>23</v>
      </c>
      <c r="J359" s="10" t="s">
        <v>478</v>
      </c>
      <c r="K359" s="38" t="s">
        <v>1803</v>
      </c>
      <c r="L359" s="7" t="s">
        <v>333</v>
      </c>
      <c r="N359" s="9" t="s">
        <v>23</v>
      </c>
    </row>
    <row r="360" spans="1:15" x14ac:dyDescent="0.2">
      <c r="A360" s="9" t="s">
        <v>1632</v>
      </c>
      <c r="B360" s="32" t="s">
        <v>13</v>
      </c>
      <c r="C360" s="7" t="s">
        <v>410</v>
      </c>
      <c r="D360" s="7"/>
      <c r="E360" s="7">
        <v>5</v>
      </c>
      <c r="F360" s="7">
        <v>6</v>
      </c>
      <c r="G360" s="7" t="s">
        <v>70</v>
      </c>
      <c r="H360" s="7" t="s">
        <v>143</v>
      </c>
      <c r="I360" s="7" t="s">
        <v>23</v>
      </c>
      <c r="J360" s="10" t="s">
        <v>917</v>
      </c>
      <c r="K360" s="11" t="s">
        <v>1809</v>
      </c>
    </row>
    <row r="361" spans="1:15" x14ac:dyDescent="0.2">
      <c r="A361" s="7" t="s">
        <v>39</v>
      </c>
      <c r="B361" s="32" t="s">
        <v>13</v>
      </c>
      <c r="C361" s="7" t="s">
        <v>410</v>
      </c>
      <c r="D361" s="7"/>
      <c r="E361" s="7">
        <v>7</v>
      </c>
      <c r="F361" s="7">
        <v>6</v>
      </c>
      <c r="G361" s="7" t="s">
        <v>459</v>
      </c>
      <c r="H361" s="7" t="s">
        <v>143</v>
      </c>
      <c r="I361" s="7" t="s">
        <v>23</v>
      </c>
      <c r="J361" s="10" t="s">
        <v>44</v>
      </c>
      <c r="K361" s="51" t="s">
        <v>1805</v>
      </c>
      <c r="L361" s="7" t="s">
        <v>333</v>
      </c>
      <c r="N361" s="7" t="s">
        <v>23</v>
      </c>
      <c r="O361" s="7"/>
    </row>
    <row r="362" spans="1:15" x14ac:dyDescent="0.2">
      <c r="A362" s="9" t="s">
        <v>438</v>
      </c>
      <c r="B362" s="32" t="s">
        <v>13</v>
      </c>
      <c r="C362" s="7" t="s">
        <v>410</v>
      </c>
      <c r="E362" s="7">
        <v>7</v>
      </c>
      <c r="F362" s="7">
        <v>6</v>
      </c>
      <c r="G362" s="9" t="s">
        <v>459</v>
      </c>
      <c r="H362" s="9" t="s">
        <v>148</v>
      </c>
      <c r="I362" s="9" t="s">
        <v>23</v>
      </c>
      <c r="J362" s="10" t="s">
        <v>478</v>
      </c>
      <c r="K362" s="10" t="s">
        <v>1803</v>
      </c>
      <c r="N362" s="9" t="s">
        <v>23</v>
      </c>
    </row>
    <row r="363" spans="1:15" x14ac:dyDescent="0.2">
      <c r="A363" s="9" t="s">
        <v>597</v>
      </c>
      <c r="B363" s="32" t="s">
        <v>13</v>
      </c>
      <c r="C363" s="9" t="s">
        <v>410</v>
      </c>
      <c r="D363" s="37"/>
      <c r="E363" s="32">
        <v>13</v>
      </c>
      <c r="F363" s="32">
        <v>6</v>
      </c>
      <c r="G363" s="9" t="s">
        <v>459</v>
      </c>
      <c r="H363" s="9" t="s">
        <v>148</v>
      </c>
      <c r="I363" s="9" t="s">
        <v>23</v>
      </c>
      <c r="J363" s="38" t="s">
        <v>466</v>
      </c>
      <c r="K363" s="38" t="s">
        <v>14</v>
      </c>
      <c r="L363" s="32"/>
      <c r="M363" s="32"/>
      <c r="N363" s="9" t="s">
        <v>23</v>
      </c>
      <c r="O363" s="37"/>
    </row>
    <row r="364" spans="1:15" x14ac:dyDescent="0.2">
      <c r="A364" s="9" t="s">
        <v>428</v>
      </c>
      <c r="B364" s="32" t="s">
        <v>13</v>
      </c>
      <c r="C364" s="7" t="s">
        <v>410</v>
      </c>
      <c r="E364" s="7">
        <v>4</v>
      </c>
      <c r="F364" s="7">
        <v>7</v>
      </c>
      <c r="G364" s="9" t="s">
        <v>822</v>
      </c>
      <c r="H364" s="9" t="s">
        <v>148</v>
      </c>
      <c r="I364" s="9" t="s">
        <v>23</v>
      </c>
      <c r="J364" s="10" t="s">
        <v>472</v>
      </c>
      <c r="K364" s="38" t="s">
        <v>1805</v>
      </c>
      <c r="L364" s="7" t="s">
        <v>333</v>
      </c>
      <c r="N364" s="9" t="s">
        <v>23</v>
      </c>
    </row>
    <row r="365" spans="1:15" x14ac:dyDescent="0.2">
      <c r="A365" s="9" t="s">
        <v>1097</v>
      </c>
      <c r="B365" s="32" t="s">
        <v>13</v>
      </c>
      <c r="C365" s="7" t="s">
        <v>410</v>
      </c>
      <c r="D365" s="7"/>
      <c r="E365" s="7">
        <v>5</v>
      </c>
      <c r="F365" s="7">
        <v>7</v>
      </c>
      <c r="G365" s="7" t="s">
        <v>459</v>
      </c>
      <c r="H365" s="7" t="s">
        <v>148</v>
      </c>
      <c r="I365" s="7" t="s">
        <v>23</v>
      </c>
      <c r="J365" s="10" t="s">
        <v>1138</v>
      </c>
      <c r="K365" s="10" t="s">
        <v>1803</v>
      </c>
    </row>
    <row r="366" spans="1:15" x14ac:dyDescent="0.2">
      <c r="A366" s="9" t="s">
        <v>1101</v>
      </c>
      <c r="B366" s="32" t="s">
        <v>13</v>
      </c>
      <c r="C366" s="32" t="s">
        <v>410</v>
      </c>
      <c r="D366" s="32"/>
      <c r="E366" s="32">
        <v>5</v>
      </c>
      <c r="F366" s="32">
        <v>7</v>
      </c>
      <c r="G366" s="32" t="s">
        <v>405</v>
      </c>
      <c r="H366" s="32" t="s">
        <v>143</v>
      </c>
      <c r="I366" s="32" t="s">
        <v>23</v>
      </c>
      <c r="J366" s="38" t="s">
        <v>1139</v>
      </c>
      <c r="K366" s="38" t="s">
        <v>14</v>
      </c>
      <c r="L366" s="32"/>
      <c r="M366" s="32"/>
      <c r="N366" s="37"/>
      <c r="O366" s="37"/>
    </row>
    <row r="367" spans="1:15" x14ac:dyDescent="0.2">
      <c r="A367" s="9" t="s">
        <v>436</v>
      </c>
      <c r="B367" s="32" t="s">
        <v>13</v>
      </c>
      <c r="C367" s="7" t="s">
        <v>410</v>
      </c>
      <c r="E367" s="7">
        <v>8</v>
      </c>
      <c r="F367" s="7">
        <v>7</v>
      </c>
      <c r="G367" s="9" t="s">
        <v>822</v>
      </c>
      <c r="H367" s="9" t="s">
        <v>143</v>
      </c>
      <c r="I367" s="9" t="s">
        <v>23</v>
      </c>
      <c r="J367" s="10" t="s">
        <v>476</v>
      </c>
      <c r="K367" s="10" t="s">
        <v>1805</v>
      </c>
      <c r="N367" s="9" t="s">
        <v>23</v>
      </c>
    </row>
    <row r="368" spans="1:15" x14ac:dyDescent="0.2">
      <c r="A368" s="9" t="s">
        <v>1698</v>
      </c>
      <c r="B368" s="32" t="s">
        <v>13</v>
      </c>
      <c r="C368" s="7" t="s">
        <v>410</v>
      </c>
      <c r="D368" s="7"/>
      <c r="E368" s="7">
        <v>9</v>
      </c>
      <c r="F368" s="7">
        <v>7</v>
      </c>
      <c r="G368" s="7" t="s">
        <v>459</v>
      </c>
      <c r="H368" s="7" t="s">
        <v>143</v>
      </c>
      <c r="I368" s="7" t="s">
        <v>23</v>
      </c>
      <c r="J368" s="10" t="s">
        <v>1777</v>
      </c>
      <c r="K368" s="11" t="s">
        <v>14</v>
      </c>
    </row>
    <row r="369" spans="1:15" x14ac:dyDescent="0.2">
      <c r="A369" s="9" t="s">
        <v>1308</v>
      </c>
      <c r="B369" s="32" t="s">
        <v>13</v>
      </c>
      <c r="C369" s="32" t="s">
        <v>410</v>
      </c>
      <c r="D369" s="32"/>
      <c r="E369" s="32">
        <v>4</v>
      </c>
      <c r="F369" s="32">
        <v>8</v>
      </c>
      <c r="G369" s="32" t="s">
        <v>819</v>
      </c>
      <c r="H369" s="32" t="s">
        <v>143</v>
      </c>
      <c r="I369" s="32" t="s">
        <v>23</v>
      </c>
      <c r="J369" s="38" t="s">
        <v>992</v>
      </c>
      <c r="K369" s="38" t="s">
        <v>14</v>
      </c>
      <c r="L369" s="32"/>
      <c r="M369" s="32"/>
      <c r="N369" s="37"/>
      <c r="O369" s="37"/>
    </row>
    <row r="370" spans="1:15" x14ac:dyDescent="0.2">
      <c r="A370" s="9" t="s">
        <v>881</v>
      </c>
      <c r="B370" s="32" t="s">
        <v>13</v>
      </c>
      <c r="C370" s="7" t="s">
        <v>410</v>
      </c>
      <c r="D370" s="7"/>
      <c r="E370" s="7">
        <v>5</v>
      </c>
      <c r="F370" s="7">
        <v>8</v>
      </c>
      <c r="G370" s="7" t="s">
        <v>819</v>
      </c>
      <c r="H370" s="7" t="s">
        <v>148</v>
      </c>
      <c r="I370" s="7" t="s">
        <v>23</v>
      </c>
      <c r="J370" s="10" t="s">
        <v>902</v>
      </c>
      <c r="K370" s="10" t="s">
        <v>14</v>
      </c>
    </row>
    <row r="371" spans="1:15" x14ac:dyDescent="0.2">
      <c r="A371" s="9" t="s">
        <v>1304</v>
      </c>
      <c r="B371" s="32" t="s">
        <v>13</v>
      </c>
      <c r="C371" s="32" t="s">
        <v>410</v>
      </c>
      <c r="D371" s="32"/>
      <c r="E371" s="32">
        <v>5</v>
      </c>
      <c r="F371" s="32">
        <v>8</v>
      </c>
      <c r="G371" s="32" t="s">
        <v>822</v>
      </c>
      <c r="H371" s="32" t="s">
        <v>143</v>
      </c>
      <c r="I371" s="32" t="s">
        <v>23</v>
      </c>
      <c r="J371" s="38" t="s">
        <v>1330</v>
      </c>
      <c r="K371" s="38" t="s">
        <v>1804</v>
      </c>
      <c r="L371" s="32"/>
      <c r="M371" s="32"/>
      <c r="N371" s="37"/>
      <c r="O371" s="37"/>
    </row>
    <row r="372" spans="1:15" x14ac:dyDescent="0.2">
      <c r="A372" s="9" t="s">
        <v>344</v>
      </c>
      <c r="B372" s="32" t="s">
        <v>13</v>
      </c>
      <c r="C372" s="32" t="s">
        <v>410</v>
      </c>
      <c r="D372" s="37"/>
      <c r="E372" s="32">
        <v>7</v>
      </c>
      <c r="F372" s="32">
        <v>8</v>
      </c>
      <c r="G372" s="9" t="s">
        <v>824</v>
      </c>
      <c r="H372" s="9" t="s">
        <v>143</v>
      </c>
      <c r="I372" s="9" t="s">
        <v>23</v>
      </c>
      <c r="J372" s="11" t="s">
        <v>378</v>
      </c>
      <c r="K372" s="24" t="s">
        <v>1803</v>
      </c>
      <c r="L372" s="32" t="s">
        <v>333</v>
      </c>
      <c r="M372" s="32"/>
      <c r="N372" s="9" t="s">
        <v>23</v>
      </c>
      <c r="O372" s="37"/>
    </row>
    <row r="373" spans="1:15" x14ac:dyDescent="0.2">
      <c r="A373" s="9" t="s">
        <v>1075</v>
      </c>
      <c r="B373" s="32" t="s">
        <v>13</v>
      </c>
      <c r="C373" s="7" t="s">
        <v>410</v>
      </c>
      <c r="D373" s="7"/>
      <c r="E373" s="7">
        <v>7</v>
      </c>
      <c r="F373" s="7">
        <v>8</v>
      </c>
      <c r="G373" s="7" t="s">
        <v>824</v>
      </c>
      <c r="H373" s="7" t="s">
        <v>143</v>
      </c>
      <c r="I373" s="7" t="s">
        <v>23</v>
      </c>
      <c r="J373" s="10" t="s">
        <v>816</v>
      </c>
      <c r="K373" s="10" t="s">
        <v>1803</v>
      </c>
    </row>
    <row r="374" spans="1:15" x14ac:dyDescent="0.2">
      <c r="A374" s="9" t="s">
        <v>1265</v>
      </c>
      <c r="B374" s="32" t="s">
        <v>13</v>
      </c>
      <c r="C374" s="7" t="s">
        <v>410</v>
      </c>
      <c r="D374" s="7"/>
      <c r="E374" s="7">
        <v>3</v>
      </c>
      <c r="F374" s="7">
        <v>9</v>
      </c>
      <c r="G374" s="7" t="s">
        <v>824</v>
      </c>
      <c r="H374" s="7" t="s">
        <v>143</v>
      </c>
      <c r="I374" s="7" t="s">
        <v>23</v>
      </c>
      <c r="J374" s="10" t="s">
        <v>312</v>
      </c>
      <c r="K374" s="38" t="s">
        <v>1803</v>
      </c>
      <c r="L374" s="32"/>
    </row>
    <row r="375" spans="1:15" x14ac:dyDescent="0.2">
      <c r="A375" s="9" t="s">
        <v>429</v>
      </c>
      <c r="B375" s="32" t="s">
        <v>13</v>
      </c>
      <c r="C375" s="7" t="s">
        <v>410</v>
      </c>
      <c r="E375" s="7">
        <v>5</v>
      </c>
      <c r="F375" s="7">
        <v>9</v>
      </c>
      <c r="G375" s="9" t="s">
        <v>822</v>
      </c>
      <c r="H375" s="9" t="s">
        <v>148</v>
      </c>
      <c r="I375" s="9" t="s">
        <v>23</v>
      </c>
      <c r="J375" s="10" t="s">
        <v>473</v>
      </c>
      <c r="K375" s="10" t="s">
        <v>14</v>
      </c>
      <c r="N375" s="9" t="s">
        <v>23</v>
      </c>
    </row>
    <row r="376" spans="1:15" x14ac:dyDescent="0.2">
      <c r="A376" s="9" t="s">
        <v>651</v>
      </c>
      <c r="B376" s="32" t="s">
        <v>13</v>
      </c>
      <c r="C376" s="7" t="s">
        <v>410</v>
      </c>
      <c r="D376" s="7"/>
      <c r="E376" s="7">
        <v>6</v>
      </c>
      <c r="F376" s="7">
        <v>9</v>
      </c>
      <c r="G376" s="7" t="s">
        <v>469</v>
      </c>
      <c r="H376" s="7" t="s">
        <v>143</v>
      </c>
      <c r="I376" s="7" t="s">
        <v>23</v>
      </c>
      <c r="J376" s="10" t="s">
        <v>686</v>
      </c>
      <c r="K376" s="38" t="s">
        <v>1805</v>
      </c>
      <c r="L376" s="7" t="s">
        <v>333</v>
      </c>
      <c r="N376" s="9" t="s">
        <v>23</v>
      </c>
    </row>
    <row r="377" spans="1:15" x14ac:dyDescent="0.2">
      <c r="A377" s="9" t="s">
        <v>1398</v>
      </c>
      <c r="B377" s="32" t="s">
        <v>13</v>
      </c>
      <c r="C377" s="7" t="s">
        <v>410</v>
      </c>
      <c r="D377" s="7"/>
      <c r="E377" s="7">
        <v>6</v>
      </c>
      <c r="F377" s="7">
        <v>10</v>
      </c>
      <c r="G377" s="7" t="s">
        <v>405</v>
      </c>
      <c r="H377" s="7" t="s">
        <v>148</v>
      </c>
      <c r="I377" s="7" t="s">
        <v>23</v>
      </c>
      <c r="J377" s="10" t="s">
        <v>1420</v>
      </c>
      <c r="K377" s="10" t="s">
        <v>14</v>
      </c>
    </row>
    <row r="378" spans="1:15" x14ac:dyDescent="0.2">
      <c r="A378" s="9" t="s">
        <v>263</v>
      </c>
      <c r="B378" s="32" t="s">
        <v>13</v>
      </c>
      <c r="C378" s="7" t="s">
        <v>410</v>
      </c>
      <c r="E378" s="7">
        <v>7</v>
      </c>
      <c r="F378" s="7">
        <v>10</v>
      </c>
      <c r="G378" s="9" t="s">
        <v>469</v>
      </c>
      <c r="H378" s="9" t="s">
        <v>143</v>
      </c>
      <c r="I378" s="9" t="s">
        <v>23</v>
      </c>
      <c r="J378" s="11" t="s">
        <v>309</v>
      </c>
      <c r="K378" s="24" t="s">
        <v>14</v>
      </c>
      <c r="N378" s="9" t="s">
        <v>23</v>
      </c>
    </row>
    <row r="379" spans="1:15" x14ac:dyDescent="0.2">
      <c r="A379" s="9" t="s">
        <v>1163</v>
      </c>
      <c r="B379" s="32" t="s">
        <v>13</v>
      </c>
      <c r="C379" s="32" t="s">
        <v>410</v>
      </c>
      <c r="D379" s="32"/>
      <c r="E379" s="32">
        <v>7</v>
      </c>
      <c r="F379" s="32">
        <v>10</v>
      </c>
      <c r="G379" s="32" t="s">
        <v>459</v>
      </c>
      <c r="H379" s="32" t="s">
        <v>143</v>
      </c>
      <c r="I379" s="32" t="s">
        <v>23</v>
      </c>
      <c r="J379" s="38" t="s">
        <v>992</v>
      </c>
      <c r="K379" s="38" t="s">
        <v>1803</v>
      </c>
      <c r="L379" s="32"/>
      <c r="M379" s="32"/>
      <c r="N379" s="37"/>
      <c r="O379" s="37"/>
    </row>
    <row r="380" spans="1:15" x14ac:dyDescent="0.2">
      <c r="A380" s="9" t="s">
        <v>1540</v>
      </c>
      <c r="B380" s="32" t="s">
        <v>13</v>
      </c>
      <c r="C380" s="7" t="s">
        <v>410</v>
      </c>
      <c r="D380" s="7"/>
      <c r="E380" s="7">
        <v>7</v>
      </c>
      <c r="F380" s="7">
        <v>10</v>
      </c>
      <c r="G380" s="7" t="s">
        <v>459</v>
      </c>
      <c r="H380" s="7" t="s">
        <v>143</v>
      </c>
      <c r="I380" s="7" t="s">
        <v>23</v>
      </c>
      <c r="J380" s="10" t="s">
        <v>1200</v>
      </c>
      <c r="K380" s="11" t="s">
        <v>1803</v>
      </c>
    </row>
    <row r="381" spans="1:15" x14ac:dyDescent="0.2">
      <c r="A381" s="9" t="s">
        <v>290</v>
      </c>
      <c r="B381" s="32" t="s">
        <v>13</v>
      </c>
      <c r="C381" s="32" t="s">
        <v>410</v>
      </c>
      <c r="D381" s="37"/>
      <c r="E381" s="32">
        <v>8</v>
      </c>
      <c r="F381" s="32">
        <v>10</v>
      </c>
      <c r="G381" s="9" t="s">
        <v>459</v>
      </c>
      <c r="H381" s="9" t="s">
        <v>143</v>
      </c>
      <c r="I381" s="9" t="s">
        <v>23</v>
      </c>
      <c r="J381" s="11" t="s">
        <v>234</v>
      </c>
      <c r="K381" s="24" t="s">
        <v>1805</v>
      </c>
      <c r="L381" s="32"/>
      <c r="M381" s="32" t="s">
        <v>1865</v>
      </c>
      <c r="N381" s="9" t="s">
        <v>23</v>
      </c>
      <c r="O381" s="37"/>
    </row>
    <row r="382" spans="1:15" x14ac:dyDescent="0.2">
      <c r="A382" s="9" t="s">
        <v>417</v>
      </c>
      <c r="B382" s="32" t="s">
        <v>13</v>
      </c>
      <c r="C382" s="7" t="s">
        <v>410</v>
      </c>
      <c r="E382" s="7">
        <v>10</v>
      </c>
      <c r="F382" s="7">
        <v>10</v>
      </c>
      <c r="G382" s="9" t="s">
        <v>822</v>
      </c>
      <c r="H382" s="9" t="s">
        <v>143</v>
      </c>
      <c r="I382" s="9" t="s">
        <v>23</v>
      </c>
      <c r="J382" s="10" t="s">
        <v>462</v>
      </c>
      <c r="K382" s="10" t="s">
        <v>14</v>
      </c>
      <c r="N382" s="9" t="s">
        <v>23</v>
      </c>
    </row>
    <row r="383" spans="1:15" x14ac:dyDescent="0.2">
      <c r="A383" s="9" t="s">
        <v>1085</v>
      </c>
      <c r="B383" s="32" t="s">
        <v>13</v>
      </c>
      <c r="C383" s="32" t="s">
        <v>410</v>
      </c>
      <c r="D383" s="32"/>
      <c r="E383" s="32">
        <v>5</v>
      </c>
      <c r="F383" s="32">
        <v>11</v>
      </c>
      <c r="G383" s="32" t="s">
        <v>405</v>
      </c>
      <c r="H383" s="32" t="s">
        <v>143</v>
      </c>
      <c r="I383" s="32" t="s">
        <v>23</v>
      </c>
      <c r="J383" s="38" t="s">
        <v>1135</v>
      </c>
      <c r="K383" s="38" t="s">
        <v>1803</v>
      </c>
      <c r="L383" s="32"/>
      <c r="M383" s="32"/>
      <c r="N383" s="37"/>
      <c r="O383" s="37"/>
    </row>
    <row r="384" spans="1:15" x14ac:dyDescent="0.2">
      <c r="A384" s="9" t="s">
        <v>1510</v>
      </c>
      <c r="B384" s="32" t="s">
        <v>13</v>
      </c>
      <c r="C384" s="7" t="s">
        <v>410</v>
      </c>
      <c r="D384" s="7"/>
      <c r="E384" s="7">
        <v>6</v>
      </c>
      <c r="F384" s="7">
        <v>11</v>
      </c>
      <c r="G384" s="7" t="s">
        <v>824</v>
      </c>
      <c r="H384" s="7" t="s">
        <v>143</v>
      </c>
      <c r="I384" s="7" t="s">
        <v>23</v>
      </c>
      <c r="J384" s="10" t="s">
        <v>917</v>
      </c>
      <c r="K384" s="11" t="s">
        <v>1804</v>
      </c>
      <c r="L384" s="7" t="s">
        <v>333</v>
      </c>
    </row>
    <row r="385" spans="1:15" x14ac:dyDescent="0.2">
      <c r="A385" s="9" t="s">
        <v>649</v>
      </c>
      <c r="B385" s="32" t="s">
        <v>13</v>
      </c>
      <c r="C385" s="32" t="s">
        <v>410</v>
      </c>
      <c r="D385" s="32"/>
      <c r="E385" s="32">
        <v>6</v>
      </c>
      <c r="F385" s="32">
        <v>11</v>
      </c>
      <c r="G385" s="32" t="s">
        <v>824</v>
      </c>
      <c r="H385" s="32" t="s">
        <v>148</v>
      </c>
      <c r="I385" s="32" t="s">
        <v>23</v>
      </c>
      <c r="J385" s="38" t="s">
        <v>684</v>
      </c>
      <c r="K385" s="38" t="s">
        <v>1803</v>
      </c>
      <c r="L385" s="32"/>
      <c r="M385" s="32"/>
      <c r="N385" s="9" t="s">
        <v>23</v>
      </c>
      <c r="O385" s="37"/>
    </row>
    <row r="386" spans="1:15" x14ac:dyDescent="0.2">
      <c r="A386" s="9" t="s">
        <v>422</v>
      </c>
      <c r="B386" s="32" t="s">
        <v>13</v>
      </c>
      <c r="C386" s="32" t="s">
        <v>410</v>
      </c>
      <c r="D386" s="37"/>
      <c r="E386" s="32">
        <v>7</v>
      </c>
      <c r="F386" s="32">
        <v>11</v>
      </c>
      <c r="G386" s="9" t="s">
        <v>405</v>
      </c>
      <c r="H386" s="9" t="s">
        <v>148</v>
      </c>
      <c r="I386" s="9" t="s">
        <v>23</v>
      </c>
      <c r="J386" s="38" t="s">
        <v>466</v>
      </c>
      <c r="K386" s="38" t="s">
        <v>14</v>
      </c>
      <c r="L386" s="32"/>
      <c r="M386" s="32"/>
      <c r="N386" s="9" t="s">
        <v>23</v>
      </c>
    </row>
    <row r="387" spans="1:15" x14ac:dyDescent="0.2">
      <c r="A387" s="9" t="s">
        <v>419</v>
      </c>
      <c r="B387" s="32" t="s">
        <v>13</v>
      </c>
      <c r="C387" s="7" t="s">
        <v>410</v>
      </c>
      <c r="E387" s="7">
        <v>8</v>
      </c>
      <c r="F387" s="7">
        <v>11</v>
      </c>
      <c r="G387" s="9" t="s">
        <v>405</v>
      </c>
      <c r="H387" s="9" t="s">
        <v>148</v>
      </c>
      <c r="I387" s="9" t="s">
        <v>23</v>
      </c>
      <c r="J387" s="10" t="s">
        <v>464</v>
      </c>
      <c r="K387" s="10" t="s">
        <v>14</v>
      </c>
      <c r="N387" s="9" t="s">
        <v>23</v>
      </c>
    </row>
    <row r="388" spans="1:15" x14ac:dyDescent="0.2">
      <c r="A388" s="7" t="s">
        <v>739</v>
      </c>
      <c r="B388" s="32" t="s">
        <v>13</v>
      </c>
      <c r="C388" s="9" t="s">
        <v>410</v>
      </c>
      <c r="D388" s="7"/>
      <c r="E388" s="7">
        <v>6</v>
      </c>
      <c r="F388" s="7">
        <v>13</v>
      </c>
      <c r="G388" s="7" t="s">
        <v>405</v>
      </c>
      <c r="H388" s="7" t="s">
        <v>143</v>
      </c>
      <c r="I388" s="7" t="s">
        <v>23</v>
      </c>
      <c r="J388" s="10" t="s">
        <v>816</v>
      </c>
      <c r="K388" s="10" t="s">
        <v>1804</v>
      </c>
      <c r="N388" s="9" t="s">
        <v>23</v>
      </c>
    </row>
    <row r="389" spans="1:15" x14ac:dyDescent="0.2">
      <c r="A389" s="9" t="s">
        <v>1159</v>
      </c>
      <c r="B389" s="32" t="s">
        <v>13</v>
      </c>
      <c r="C389" s="7" t="s">
        <v>410</v>
      </c>
      <c r="D389" s="7"/>
      <c r="E389" s="7">
        <v>8</v>
      </c>
      <c r="F389" s="7">
        <v>13</v>
      </c>
      <c r="G389" s="7" t="s">
        <v>822</v>
      </c>
      <c r="H389" s="7" t="s">
        <v>143</v>
      </c>
      <c r="I389" s="7" t="s">
        <v>23</v>
      </c>
      <c r="J389" s="10" t="s">
        <v>1204</v>
      </c>
      <c r="K389" s="10" t="s">
        <v>1803</v>
      </c>
    </row>
    <row r="390" spans="1:15" x14ac:dyDescent="0.2">
      <c r="A390" s="9" t="s">
        <v>416</v>
      </c>
      <c r="B390" s="32" t="s">
        <v>13</v>
      </c>
      <c r="C390" s="7" t="s">
        <v>410</v>
      </c>
      <c r="E390" s="7">
        <v>10</v>
      </c>
      <c r="F390" s="7">
        <v>13</v>
      </c>
      <c r="G390" s="9" t="s">
        <v>405</v>
      </c>
      <c r="H390" s="9" t="s">
        <v>148</v>
      </c>
      <c r="I390" s="9" t="s">
        <v>23</v>
      </c>
      <c r="J390" s="10" t="s">
        <v>461</v>
      </c>
      <c r="K390" s="10" t="s">
        <v>14</v>
      </c>
      <c r="N390" s="9" t="s">
        <v>23</v>
      </c>
    </row>
    <row r="391" spans="1:15" x14ac:dyDescent="0.2">
      <c r="A391" s="9" t="s">
        <v>608</v>
      </c>
      <c r="B391" s="32" t="s">
        <v>13</v>
      </c>
      <c r="C391" s="9" t="s">
        <v>410</v>
      </c>
      <c r="E391" s="7">
        <v>13</v>
      </c>
      <c r="F391" s="7">
        <v>14</v>
      </c>
      <c r="G391" s="9" t="s">
        <v>405</v>
      </c>
      <c r="H391" s="9" t="s">
        <v>143</v>
      </c>
      <c r="I391" s="9" t="s">
        <v>23</v>
      </c>
      <c r="J391" s="10" t="s">
        <v>612</v>
      </c>
      <c r="K391" s="10" t="s">
        <v>1803</v>
      </c>
      <c r="N391" s="9" t="s">
        <v>23</v>
      </c>
    </row>
    <row r="392" spans="1:15" x14ac:dyDescent="0.2">
      <c r="A392" s="9" t="s">
        <v>1667</v>
      </c>
      <c r="B392" s="32" t="s">
        <v>13</v>
      </c>
      <c r="C392" s="7" t="s">
        <v>410</v>
      </c>
      <c r="D392" s="7"/>
      <c r="E392" s="7">
        <v>9</v>
      </c>
      <c r="F392" s="7">
        <v>15</v>
      </c>
      <c r="G392" s="7" t="s">
        <v>824</v>
      </c>
      <c r="H392" s="7" t="s">
        <v>143</v>
      </c>
      <c r="I392" s="7" t="s">
        <v>23</v>
      </c>
      <c r="J392" s="10" t="s">
        <v>1758</v>
      </c>
      <c r="K392" s="11" t="s">
        <v>14</v>
      </c>
      <c r="N392" s="7" t="s">
        <v>1759</v>
      </c>
    </row>
    <row r="393" spans="1:15" x14ac:dyDescent="0.2">
      <c r="A393" s="9" t="s">
        <v>415</v>
      </c>
      <c r="B393" s="32" t="s">
        <v>13</v>
      </c>
      <c r="C393" s="32" t="s">
        <v>410</v>
      </c>
      <c r="D393" s="37"/>
      <c r="E393" s="32">
        <v>11</v>
      </c>
      <c r="F393" s="32">
        <v>15</v>
      </c>
      <c r="G393" s="9" t="s">
        <v>459</v>
      </c>
      <c r="H393" s="9" t="s">
        <v>143</v>
      </c>
      <c r="I393" s="9" t="s">
        <v>23</v>
      </c>
      <c r="J393" s="38" t="s">
        <v>460</v>
      </c>
      <c r="K393" s="38" t="s">
        <v>14</v>
      </c>
      <c r="L393" s="32"/>
      <c r="M393" s="32"/>
      <c r="N393" s="9" t="s">
        <v>23</v>
      </c>
      <c r="O393" s="37"/>
    </row>
    <row r="394" spans="1:15" x14ac:dyDescent="0.2">
      <c r="A394" s="9" t="s">
        <v>932</v>
      </c>
      <c r="B394" s="32" t="s">
        <v>13</v>
      </c>
      <c r="C394" s="32" t="s">
        <v>410</v>
      </c>
      <c r="D394" s="32"/>
      <c r="E394" s="32">
        <v>15</v>
      </c>
      <c r="F394" s="32">
        <v>16</v>
      </c>
      <c r="G394" s="32" t="s">
        <v>824</v>
      </c>
      <c r="H394" s="32" t="s">
        <v>143</v>
      </c>
      <c r="I394" s="32" t="s">
        <v>23</v>
      </c>
      <c r="J394" s="38" t="s">
        <v>976</v>
      </c>
      <c r="K394" s="38" t="s">
        <v>14</v>
      </c>
      <c r="L394" s="32"/>
      <c r="M394" s="32"/>
      <c r="O394" s="37"/>
    </row>
    <row r="395" spans="1:15" s="14" customFormat="1" ht="16" thickBot="1" x14ac:dyDescent="0.25">
      <c r="A395" s="16" t="s">
        <v>1233</v>
      </c>
      <c r="B395" s="32" t="s">
        <v>13</v>
      </c>
      <c r="C395" s="13" t="s">
        <v>410</v>
      </c>
      <c r="D395" s="13"/>
      <c r="E395" s="13">
        <v>12</v>
      </c>
      <c r="F395" s="13">
        <v>21</v>
      </c>
      <c r="G395" s="13" t="s">
        <v>824</v>
      </c>
      <c r="H395" s="13" t="s">
        <v>143</v>
      </c>
      <c r="I395" s="13" t="s">
        <v>23</v>
      </c>
      <c r="J395" s="20" t="s">
        <v>992</v>
      </c>
      <c r="K395" s="20" t="s">
        <v>1803</v>
      </c>
      <c r="L395" s="13"/>
      <c r="M395" s="13"/>
      <c r="N395"/>
    </row>
    <row r="396" spans="1:15" ht="16" thickTop="1" x14ac:dyDescent="0.2">
      <c r="A396" s="9" t="s">
        <v>504</v>
      </c>
      <c r="B396" s="32" t="s">
        <v>13</v>
      </c>
      <c r="C396" s="9" t="s">
        <v>410</v>
      </c>
      <c r="E396" s="7">
        <v>14</v>
      </c>
      <c r="F396" s="7">
        <v>23</v>
      </c>
      <c r="G396" s="9" t="s">
        <v>459</v>
      </c>
      <c r="H396" s="9" t="s">
        <v>143</v>
      </c>
      <c r="I396" s="9" t="s">
        <v>23</v>
      </c>
      <c r="J396" s="10" t="s">
        <v>532</v>
      </c>
      <c r="K396" s="10" t="s">
        <v>1803</v>
      </c>
      <c r="N396" s="9" t="s">
        <v>23</v>
      </c>
    </row>
    <row r="397" spans="1:15" x14ac:dyDescent="0.2">
      <c r="A397" s="9" t="s">
        <v>1533</v>
      </c>
      <c r="B397" s="32" t="s">
        <v>13</v>
      </c>
      <c r="C397" s="32" t="s">
        <v>410</v>
      </c>
      <c r="D397" s="32"/>
      <c r="E397" s="32">
        <v>9</v>
      </c>
      <c r="F397" s="32">
        <v>24</v>
      </c>
      <c r="G397" s="32" t="s">
        <v>405</v>
      </c>
      <c r="H397" s="32" t="s">
        <v>148</v>
      </c>
      <c r="I397" s="32" t="s">
        <v>23</v>
      </c>
      <c r="J397" s="38" t="s">
        <v>1547</v>
      </c>
      <c r="K397" s="11" t="s">
        <v>14</v>
      </c>
      <c r="L397" s="32"/>
      <c r="M397" s="32"/>
      <c r="N397" s="37"/>
      <c r="O397" s="37"/>
    </row>
    <row r="398" spans="1:15" s="14" customFormat="1" ht="16" thickBot="1" x14ac:dyDescent="0.25">
      <c r="A398" s="16" t="s">
        <v>334</v>
      </c>
      <c r="B398" s="32" t="s">
        <v>13</v>
      </c>
      <c r="C398" s="13" t="s">
        <v>410</v>
      </c>
      <c r="E398" s="13">
        <v>8</v>
      </c>
      <c r="F398" s="13">
        <v>26</v>
      </c>
      <c r="G398" s="16" t="s">
        <v>405</v>
      </c>
      <c r="H398" s="16" t="s">
        <v>148</v>
      </c>
      <c r="I398" s="16" t="s">
        <v>23</v>
      </c>
      <c r="J398" s="15" t="s">
        <v>376</v>
      </c>
      <c r="K398" s="25" t="s">
        <v>14</v>
      </c>
      <c r="L398" s="13"/>
      <c r="M398" s="13"/>
      <c r="N398" s="9" t="s">
        <v>23</v>
      </c>
    </row>
    <row r="399" spans="1:15" ht="16" thickTop="1" x14ac:dyDescent="0.2">
      <c r="A399" s="9" t="s">
        <v>1555</v>
      </c>
      <c r="B399" s="32" t="s">
        <v>13</v>
      </c>
      <c r="C399" s="32" t="s">
        <v>410</v>
      </c>
      <c r="D399" s="32"/>
      <c r="E399" s="32">
        <v>26</v>
      </c>
      <c r="F399" s="32">
        <v>37</v>
      </c>
      <c r="G399" s="32" t="s">
        <v>405</v>
      </c>
      <c r="H399" s="32" t="s">
        <v>143</v>
      </c>
      <c r="I399" s="32" t="s">
        <v>23</v>
      </c>
      <c r="J399" s="38" t="s">
        <v>1588</v>
      </c>
      <c r="K399" s="11" t="s">
        <v>1803</v>
      </c>
      <c r="L399" s="32"/>
      <c r="M399" s="32" t="s">
        <v>1589</v>
      </c>
      <c r="N399" s="37"/>
      <c r="O399" s="37"/>
    </row>
    <row r="400" spans="1:15" x14ac:dyDescent="0.2">
      <c r="A400" s="9" t="s">
        <v>260</v>
      </c>
      <c r="B400" s="32" t="s">
        <v>13</v>
      </c>
      <c r="C400" s="7" t="s">
        <v>410</v>
      </c>
      <c r="E400" s="7" t="s">
        <v>62</v>
      </c>
      <c r="F400" s="7" t="s">
        <v>101</v>
      </c>
      <c r="G400" s="9" t="s">
        <v>459</v>
      </c>
      <c r="H400" s="9" t="s">
        <v>143</v>
      </c>
      <c r="I400" s="9" t="s">
        <v>23</v>
      </c>
      <c r="J400" s="11" t="s">
        <v>307</v>
      </c>
      <c r="K400" s="24" t="s">
        <v>14</v>
      </c>
      <c r="N400" s="9" t="s">
        <v>23</v>
      </c>
    </row>
    <row r="401" spans="1:15" s="14" customFormat="1" ht="16" thickBot="1" x14ac:dyDescent="0.25">
      <c r="A401" s="16" t="s">
        <v>212</v>
      </c>
      <c r="B401" s="9" t="s">
        <v>124</v>
      </c>
      <c r="C401" s="13" t="s">
        <v>410</v>
      </c>
      <c r="E401" s="16">
        <v>5</v>
      </c>
      <c r="F401" s="16">
        <v>7</v>
      </c>
      <c r="G401" s="16" t="s">
        <v>822</v>
      </c>
      <c r="H401" s="16" t="s">
        <v>143</v>
      </c>
      <c r="I401" s="16" t="s">
        <v>23</v>
      </c>
      <c r="J401" s="15" t="s">
        <v>234</v>
      </c>
      <c r="K401" s="25" t="s">
        <v>14</v>
      </c>
      <c r="L401" s="13"/>
      <c r="M401" s="13"/>
      <c r="N401" s="9" t="s">
        <v>23</v>
      </c>
    </row>
    <row r="402" spans="1:15" ht="16" thickTop="1" x14ac:dyDescent="0.2">
      <c r="A402" s="9" t="s">
        <v>210</v>
      </c>
      <c r="B402" s="7" t="s">
        <v>124</v>
      </c>
      <c r="C402" s="7" t="s">
        <v>410</v>
      </c>
      <c r="E402" s="9">
        <v>6</v>
      </c>
      <c r="F402" s="9">
        <v>9</v>
      </c>
      <c r="G402" s="9" t="s">
        <v>459</v>
      </c>
      <c r="H402" s="9" t="s">
        <v>148</v>
      </c>
      <c r="I402" s="9" t="s">
        <v>23</v>
      </c>
      <c r="J402" s="11" t="s">
        <v>235</v>
      </c>
      <c r="K402" s="24" t="s">
        <v>1803</v>
      </c>
      <c r="N402" s="9" t="s">
        <v>23</v>
      </c>
    </row>
    <row r="403" spans="1:15" x14ac:dyDescent="0.2">
      <c r="A403" s="9" t="s">
        <v>279</v>
      </c>
      <c r="B403" s="9" t="s">
        <v>124</v>
      </c>
      <c r="C403" s="7" t="s">
        <v>410</v>
      </c>
      <c r="E403" s="7">
        <v>6</v>
      </c>
      <c r="F403" s="7">
        <v>13</v>
      </c>
      <c r="G403" s="9" t="s">
        <v>459</v>
      </c>
      <c r="H403" s="9" t="s">
        <v>143</v>
      </c>
      <c r="I403" s="9" t="s">
        <v>23</v>
      </c>
      <c r="J403" s="10" t="s">
        <v>322</v>
      </c>
      <c r="K403" s="24" t="s">
        <v>14</v>
      </c>
      <c r="N403" s="9" t="s">
        <v>23</v>
      </c>
    </row>
    <row r="404" spans="1:15" x14ac:dyDescent="0.2">
      <c r="A404" s="7" t="s">
        <v>89</v>
      </c>
      <c r="B404" s="7" t="s">
        <v>1872</v>
      </c>
      <c r="C404" s="7" t="s">
        <v>410</v>
      </c>
      <c r="D404" s="7"/>
      <c r="E404" s="7">
        <v>2</v>
      </c>
      <c r="F404" s="7">
        <v>6</v>
      </c>
      <c r="G404" s="7" t="s">
        <v>405</v>
      </c>
      <c r="H404" s="7" t="s">
        <v>143</v>
      </c>
      <c r="I404" s="7" t="s">
        <v>23</v>
      </c>
      <c r="J404" s="10" t="s">
        <v>107</v>
      </c>
      <c r="K404" s="51" t="s">
        <v>1803</v>
      </c>
      <c r="L404" s="9"/>
      <c r="N404" s="7" t="s">
        <v>29</v>
      </c>
      <c r="O404" s="7"/>
    </row>
    <row r="405" spans="1:15" x14ac:dyDescent="0.2">
      <c r="A405" s="17" t="s">
        <v>1639</v>
      </c>
      <c r="B405" s="32" t="s">
        <v>47</v>
      </c>
      <c r="C405" s="7" t="s">
        <v>1873</v>
      </c>
      <c r="D405" s="7"/>
      <c r="E405" s="7">
        <v>3</v>
      </c>
      <c r="F405" s="7">
        <v>6</v>
      </c>
      <c r="G405" s="7" t="s">
        <v>822</v>
      </c>
      <c r="H405" s="7" t="s">
        <v>143</v>
      </c>
      <c r="I405" s="7" t="s">
        <v>23</v>
      </c>
      <c r="J405" s="10" t="s">
        <v>1659</v>
      </c>
      <c r="K405" s="11" t="s">
        <v>1805</v>
      </c>
    </row>
    <row r="406" spans="1:15" x14ac:dyDescent="0.2">
      <c r="A406" s="9" t="s">
        <v>1743</v>
      </c>
      <c r="B406" s="7" t="s">
        <v>47</v>
      </c>
      <c r="C406" s="7" t="s">
        <v>1873</v>
      </c>
      <c r="D406" s="7"/>
      <c r="E406" s="7">
        <v>3</v>
      </c>
      <c r="F406" s="7">
        <v>7</v>
      </c>
      <c r="G406" s="7" t="s">
        <v>405</v>
      </c>
      <c r="H406" s="7" t="s">
        <v>143</v>
      </c>
      <c r="I406" s="7" t="s">
        <v>23</v>
      </c>
      <c r="J406" s="10" t="s">
        <v>917</v>
      </c>
      <c r="K406" s="11" t="s">
        <v>14</v>
      </c>
    </row>
    <row r="407" spans="1:15" x14ac:dyDescent="0.2">
      <c r="A407" s="9" t="s">
        <v>943</v>
      </c>
      <c r="B407" s="7" t="s">
        <v>47</v>
      </c>
      <c r="C407" s="7" t="s">
        <v>1873</v>
      </c>
      <c r="D407" s="7"/>
      <c r="E407" s="7">
        <v>4</v>
      </c>
      <c r="F407" s="7">
        <v>7</v>
      </c>
      <c r="G407" s="7" t="s">
        <v>405</v>
      </c>
      <c r="H407" s="7" t="s">
        <v>143</v>
      </c>
      <c r="I407" s="7" t="s">
        <v>23</v>
      </c>
      <c r="J407" s="10" t="s">
        <v>985</v>
      </c>
      <c r="K407" s="38" t="s">
        <v>1803</v>
      </c>
    </row>
    <row r="408" spans="1:15" x14ac:dyDescent="0.2">
      <c r="A408" s="17" t="s">
        <v>1625</v>
      </c>
      <c r="B408" s="32" t="s">
        <v>47</v>
      </c>
      <c r="C408" s="7" t="s">
        <v>1873</v>
      </c>
      <c r="D408" s="32"/>
      <c r="E408" s="32">
        <v>5</v>
      </c>
      <c r="F408" s="32">
        <v>7</v>
      </c>
      <c r="G408" s="32" t="s">
        <v>824</v>
      </c>
      <c r="H408" s="32" t="s">
        <v>143</v>
      </c>
      <c r="I408" s="32" t="s">
        <v>23</v>
      </c>
      <c r="J408" s="38" t="s">
        <v>1208</v>
      </c>
      <c r="K408" s="11" t="s">
        <v>1803</v>
      </c>
      <c r="L408" s="32" t="s">
        <v>333</v>
      </c>
      <c r="M408" s="32"/>
      <c r="N408" s="37"/>
      <c r="O408" s="37"/>
    </row>
    <row r="409" spans="1:15" x14ac:dyDescent="0.2">
      <c r="A409" s="9" t="s">
        <v>1186</v>
      </c>
      <c r="B409" s="7" t="s">
        <v>47</v>
      </c>
      <c r="C409" s="7" t="s">
        <v>1873</v>
      </c>
      <c r="D409" s="7"/>
      <c r="E409" s="7">
        <v>5</v>
      </c>
      <c r="F409" s="7">
        <v>8</v>
      </c>
      <c r="G409" s="7" t="s">
        <v>819</v>
      </c>
      <c r="H409" s="7" t="s">
        <v>143</v>
      </c>
      <c r="I409" s="7" t="s">
        <v>23</v>
      </c>
      <c r="J409" s="10" t="s">
        <v>1125</v>
      </c>
      <c r="K409" s="10" t="s">
        <v>14</v>
      </c>
    </row>
    <row r="410" spans="1:15" x14ac:dyDescent="0.2">
      <c r="A410" s="9" t="s">
        <v>1099</v>
      </c>
      <c r="B410" s="7" t="s">
        <v>47</v>
      </c>
      <c r="C410" s="7" t="s">
        <v>1873</v>
      </c>
      <c r="D410" s="7"/>
      <c r="E410" s="7">
        <v>3</v>
      </c>
      <c r="F410" s="7">
        <v>9</v>
      </c>
      <c r="G410" s="7" t="s">
        <v>405</v>
      </c>
      <c r="H410" s="7" t="s">
        <v>143</v>
      </c>
      <c r="I410" s="7" t="s">
        <v>23</v>
      </c>
      <c r="J410" s="10" t="s">
        <v>984</v>
      </c>
      <c r="K410" s="38" t="s">
        <v>1805</v>
      </c>
    </row>
    <row r="411" spans="1:15" x14ac:dyDescent="0.2">
      <c r="A411" s="9" t="s">
        <v>1176</v>
      </c>
      <c r="B411" s="32" t="s">
        <v>47</v>
      </c>
      <c r="C411" s="7" t="s">
        <v>1873</v>
      </c>
      <c r="D411" s="7"/>
      <c r="E411" s="7">
        <v>5</v>
      </c>
      <c r="F411" s="7">
        <v>9</v>
      </c>
      <c r="G411" s="7" t="s">
        <v>405</v>
      </c>
      <c r="H411" s="7" t="s">
        <v>143</v>
      </c>
      <c r="I411" s="7" t="s">
        <v>23</v>
      </c>
      <c r="J411" s="10" t="s">
        <v>1213</v>
      </c>
      <c r="K411" s="10" t="s">
        <v>1804</v>
      </c>
    </row>
    <row r="412" spans="1:15" x14ac:dyDescent="0.2">
      <c r="A412" s="9" t="s">
        <v>1088</v>
      </c>
      <c r="B412" s="7" t="s">
        <v>47</v>
      </c>
      <c r="C412" s="7" t="s">
        <v>1873</v>
      </c>
      <c r="D412" s="7"/>
      <c r="E412" s="7">
        <v>8</v>
      </c>
      <c r="F412" s="7">
        <v>9</v>
      </c>
      <c r="G412" s="7" t="s">
        <v>824</v>
      </c>
      <c r="H412" s="7" t="s">
        <v>148</v>
      </c>
      <c r="I412" s="7" t="s">
        <v>23</v>
      </c>
      <c r="J412" s="10" t="s">
        <v>984</v>
      </c>
      <c r="K412" s="10" t="s">
        <v>1804</v>
      </c>
      <c r="M412" s="7" t="s">
        <v>1865</v>
      </c>
    </row>
    <row r="413" spans="1:15" x14ac:dyDescent="0.2">
      <c r="A413" s="9" t="s">
        <v>879</v>
      </c>
      <c r="B413" s="7" t="s">
        <v>47</v>
      </c>
      <c r="C413" s="7" t="s">
        <v>1873</v>
      </c>
      <c r="D413" s="7"/>
      <c r="E413" s="7">
        <v>9</v>
      </c>
      <c r="F413" s="7">
        <v>9</v>
      </c>
      <c r="G413" s="7" t="s">
        <v>819</v>
      </c>
      <c r="H413" s="7" t="s">
        <v>148</v>
      </c>
      <c r="I413" s="7" t="s">
        <v>23</v>
      </c>
      <c r="J413" s="10" t="s">
        <v>900</v>
      </c>
      <c r="K413" s="10" t="s">
        <v>14</v>
      </c>
      <c r="N413" s="7" t="s">
        <v>901</v>
      </c>
    </row>
    <row r="414" spans="1:15" x14ac:dyDescent="0.2">
      <c r="A414" s="31" t="s">
        <v>1679</v>
      </c>
      <c r="B414" s="7" t="s">
        <v>47</v>
      </c>
      <c r="C414" s="7" t="s">
        <v>1873</v>
      </c>
      <c r="D414" s="7"/>
      <c r="E414" s="7">
        <v>7</v>
      </c>
      <c r="F414" s="7">
        <v>10</v>
      </c>
      <c r="G414" s="7" t="s">
        <v>824</v>
      </c>
      <c r="H414" s="7" t="s">
        <v>148</v>
      </c>
      <c r="I414" s="7" t="s">
        <v>23</v>
      </c>
      <c r="J414" s="10" t="s">
        <v>1653</v>
      </c>
      <c r="K414" s="11" t="s">
        <v>1804</v>
      </c>
    </row>
    <row r="415" spans="1:15" x14ac:dyDescent="0.2">
      <c r="A415" s="9" t="s">
        <v>435</v>
      </c>
      <c r="B415" s="32" t="s">
        <v>47</v>
      </c>
      <c r="C415" s="7" t="s">
        <v>1873</v>
      </c>
      <c r="E415" s="7">
        <v>5</v>
      </c>
      <c r="F415" s="7">
        <v>11</v>
      </c>
      <c r="G415" s="9" t="s">
        <v>469</v>
      </c>
      <c r="H415" s="9" t="s">
        <v>143</v>
      </c>
      <c r="I415" s="9" t="s">
        <v>23</v>
      </c>
      <c r="J415" s="10" t="s">
        <v>461</v>
      </c>
      <c r="K415" s="10" t="s">
        <v>1804</v>
      </c>
      <c r="M415" s="7" t="s">
        <v>1865</v>
      </c>
      <c r="N415" s="9" t="s">
        <v>23</v>
      </c>
    </row>
    <row r="416" spans="1:15" x14ac:dyDescent="0.2">
      <c r="A416" s="9" t="s">
        <v>351</v>
      </c>
      <c r="B416" s="32" t="s">
        <v>47</v>
      </c>
      <c r="C416" s="7" t="s">
        <v>1873</v>
      </c>
      <c r="D416" s="37"/>
      <c r="E416" s="32">
        <v>4</v>
      </c>
      <c r="F416" s="32">
        <v>12</v>
      </c>
      <c r="G416" s="9" t="s">
        <v>405</v>
      </c>
      <c r="H416" s="9" t="s">
        <v>148</v>
      </c>
      <c r="I416" s="9" t="s">
        <v>23</v>
      </c>
      <c r="J416" s="11" t="s">
        <v>388</v>
      </c>
      <c r="K416" s="24" t="s">
        <v>1804</v>
      </c>
      <c r="L416" s="32"/>
      <c r="M416" s="32"/>
      <c r="N416" s="9" t="s">
        <v>23</v>
      </c>
      <c r="O416" s="37"/>
    </row>
    <row r="417" spans="1:15" x14ac:dyDescent="0.2">
      <c r="A417" s="9" t="s">
        <v>340</v>
      </c>
      <c r="B417" s="7" t="s">
        <v>47</v>
      </c>
      <c r="C417" s="7" t="s">
        <v>1873</v>
      </c>
      <c r="E417" s="7">
        <v>5</v>
      </c>
      <c r="F417" s="7">
        <v>12</v>
      </c>
      <c r="G417" s="9" t="s">
        <v>405</v>
      </c>
      <c r="H417" s="9" t="s">
        <v>148</v>
      </c>
      <c r="I417" s="9" t="s">
        <v>23</v>
      </c>
      <c r="J417" s="11" t="s">
        <v>381</v>
      </c>
      <c r="K417" s="24" t="s">
        <v>14</v>
      </c>
      <c r="N417" s="9" t="s">
        <v>23</v>
      </c>
    </row>
    <row r="418" spans="1:15" x14ac:dyDescent="0.2">
      <c r="A418" s="9" t="s">
        <v>910</v>
      </c>
      <c r="B418" s="7" t="s">
        <v>47</v>
      </c>
      <c r="C418" s="7" t="s">
        <v>1873</v>
      </c>
      <c r="D418" s="7"/>
      <c r="E418" s="7">
        <v>6</v>
      </c>
      <c r="F418" s="7">
        <v>12</v>
      </c>
      <c r="G418" s="7" t="s">
        <v>824</v>
      </c>
      <c r="H418" s="7" t="s">
        <v>143</v>
      </c>
      <c r="I418" s="7" t="s">
        <v>23</v>
      </c>
      <c r="J418" s="10" t="s">
        <v>900</v>
      </c>
      <c r="K418" s="38" t="s">
        <v>1804</v>
      </c>
    </row>
    <row r="419" spans="1:15" x14ac:dyDescent="0.2">
      <c r="A419" s="9" t="s">
        <v>952</v>
      </c>
      <c r="B419" s="7" t="s">
        <v>47</v>
      </c>
      <c r="C419" s="7" t="s">
        <v>1873</v>
      </c>
      <c r="D419" s="7"/>
      <c r="E419" s="7">
        <v>4</v>
      </c>
      <c r="F419" s="7">
        <v>13</v>
      </c>
      <c r="G419" s="7" t="s">
        <v>822</v>
      </c>
      <c r="H419" s="7" t="s">
        <v>143</v>
      </c>
      <c r="I419" s="7" t="s">
        <v>23</v>
      </c>
      <c r="J419" s="10" t="s">
        <v>991</v>
      </c>
      <c r="K419" s="38" t="s">
        <v>1803</v>
      </c>
      <c r="L419" s="7" t="s">
        <v>333</v>
      </c>
    </row>
    <row r="420" spans="1:15" x14ac:dyDescent="0.2">
      <c r="A420" s="9" t="s">
        <v>1538</v>
      </c>
      <c r="B420" s="32" t="s">
        <v>47</v>
      </c>
      <c r="C420" s="7" t="s">
        <v>1873</v>
      </c>
      <c r="D420" s="32"/>
      <c r="E420" s="32">
        <v>4</v>
      </c>
      <c r="F420" s="32">
        <v>13</v>
      </c>
      <c r="G420" s="32" t="s">
        <v>822</v>
      </c>
      <c r="H420" s="32" t="s">
        <v>143</v>
      </c>
      <c r="I420" s="32" t="s">
        <v>23</v>
      </c>
      <c r="J420" s="38" t="s">
        <v>809</v>
      </c>
      <c r="K420" s="11" t="s">
        <v>1804</v>
      </c>
      <c r="L420" s="32"/>
      <c r="M420" s="32"/>
      <c r="N420" s="37"/>
      <c r="O420" s="37"/>
    </row>
    <row r="421" spans="1:15" x14ac:dyDescent="0.2">
      <c r="A421" s="7" t="s">
        <v>743</v>
      </c>
      <c r="B421" s="32" t="s">
        <v>47</v>
      </c>
      <c r="C421" s="7" t="s">
        <v>1873</v>
      </c>
      <c r="D421" s="7"/>
      <c r="E421" s="7">
        <v>6</v>
      </c>
      <c r="F421" s="7">
        <v>13</v>
      </c>
      <c r="G421" s="7" t="s">
        <v>405</v>
      </c>
      <c r="H421" s="7" t="s">
        <v>143</v>
      </c>
      <c r="I421" s="7" t="s">
        <v>23</v>
      </c>
      <c r="J421" s="10" t="s">
        <v>714</v>
      </c>
      <c r="K421" s="10" t="s">
        <v>1805</v>
      </c>
      <c r="N421" s="9" t="s">
        <v>23</v>
      </c>
    </row>
    <row r="422" spans="1:15" x14ac:dyDescent="0.2">
      <c r="A422" s="9" t="s">
        <v>1700</v>
      </c>
      <c r="B422" s="32" t="s">
        <v>47</v>
      </c>
      <c r="C422" s="7" t="s">
        <v>1873</v>
      </c>
      <c r="D422" s="7"/>
      <c r="E422" s="7">
        <v>6</v>
      </c>
      <c r="F422" s="7">
        <v>13</v>
      </c>
      <c r="G422" s="7" t="s">
        <v>405</v>
      </c>
      <c r="H422" s="7" t="s">
        <v>143</v>
      </c>
      <c r="I422" s="7" t="s">
        <v>23</v>
      </c>
      <c r="J422" s="10" t="s">
        <v>969</v>
      </c>
      <c r="K422" s="11" t="s">
        <v>1805</v>
      </c>
    </row>
    <row r="423" spans="1:15" x14ac:dyDescent="0.2">
      <c r="A423" s="9" t="s">
        <v>1300</v>
      </c>
      <c r="B423" s="7" t="s">
        <v>47</v>
      </c>
      <c r="C423" s="7" t="s">
        <v>1873</v>
      </c>
      <c r="D423" s="32"/>
      <c r="E423" s="32">
        <v>6</v>
      </c>
      <c r="F423" s="32">
        <v>15</v>
      </c>
      <c r="G423" s="32" t="s">
        <v>405</v>
      </c>
      <c r="H423" s="32" t="s">
        <v>143</v>
      </c>
      <c r="I423" s="32" t="s">
        <v>23</v>
      </c>
      <c r="J423" s="38" t="s">
        <v>809</v>
      </c>
      <c r="K423" s="38" t="s">
        <v>1805</v>
      </c>
      <c r="L423" s="32"/>
      <c r="M423" s="32"/>
      <c r="N423" s="37"/>
      <c r="O423" s="37"/>
    </row>
    <row r="424" spans="1:15" x14ac:dyDescent="0.2">
      <c r="A424" s="9" t="s">
        <v>1079</v>
      </c>
      <c r="B424" s="32" t="s">
        <v>47</v>
      </c>
      <c r="C424" s="7" t="s">
        <v>1873</v>
      </c>
      <c r="D424" s="7"/>
      <c r="E424" s="7">
        <v>6</v>
      </c>
      <c r="F424" s="7">
        <v>16</v>
      </c>
      <c r="G424" s="7" t="s">
        <v>822</v>
      </c>
      <c r="H424" s="7" t="s">
        <v>148</v>
      </c>
      <c r="I424" s="7" t="s">
        <v>23</v>
      </c>
      <c r="J424" s="10" t="s">
        <v>984</v>
      </c>
      <c r="K424" s="10" t="s">
        <v>1804</v>
      </c>
    </row>
    <row r="425" spans="1:15" x14ac:dyDescent="0.2">
      <c r="A425" s="9" t="s">
        <v>712</v>
      </c>
      <c r="B425" s="32" t="s">
        <v>47</v>
      </c>
      <c r="C425" s="7" t="s">
        <v>1873</v>
      </c>
      <c r="D425" s="7"/>
      <c r="E425" s="7">
        <v>8</v>
      </c>
      <c r="F425" s="7">
        <v>18</v>
      </c>
      <c r="G425" s="7" t="s">
        <v>405</v>
      </c>
      <c r="H425" s="7" t="s">
        <v>143</v>
      </c>
      <c r="I425" s="7" t="s">
        <v>23</v>
      </c>
      <c r="J425" s="10" t="s">
        <v>714</v>
      </c>
      <c r="K425" s="38" t="s">
        <v>1803</v>
      </c>
      <c r="N425" s="9" t="s">
        <v>23</v>
      </c>
    </row>
    <row r="426" spans="1:15" x14ac:dyDescent="0.2">
      <c r="A426" s="9" t="s">
        <v>515</v>
      </c>
      <c r="B426" s="7" t="s">
        <v>47</v>
      </c>
      <c r="C426" s="7" t="s">
        <v>1873</v>
      </c>
      <c r="E426" s="7">
        <v>5</v>
      </c>
      <c r="F426" s="7">
        <v>19</v>
      </c>
      <c r="G426" s="9" t="s">
        <v>469</v>
      </c>
      <c r="H426" s="9" t="s">
        <v>143</v>
      </c>
      <c r="I426" s="9" t="s">
        <v>23</v>
      </c>
      <c r="J426" s="10" t="s">
        <v>540</v>
      </c>
      <c r="K426" s="10" t="s">
        <v>1805</v>
      </c>
      <c r="N426" s="9" t="s">
        <v>23</v>
      </c>
    </row>
    <row r="427" spans="1:15" x14ac:dyDescent="0.2">
      <c r="A427" s="9" t="s">
        <v>1610</v>
      </c>
      <c r="B427" s="32" t="s">
        <v>47</v>
      </c>
      <c r="C427" s="7" t="s">
        <v>1873</v>
      </c>
      <c r="D427" s="32"/>
      <c r="E427" s="32">
        <v>8</v>
      </c>
      <c r="F427" s="32">
        <v>19</v>
      </c>
      <c r="G427" s="32" t="s">
        <v>459</v>
      </c>
      <c r="H427" s="32" t="s">
        <v>148</v>
      </c>
      <c r="I427" s="32" t="s">
        <v>23</v>
      </c>
      <c r="J427" s="38" t="s">
        <v>1208</v>
      </c>
      <c r="K427" s="11" t="s">
        <v>1803</v>
      </c>
      <c r="L427" s="32"/>
      <c r="M427" s="32"/>
      <c r="O427" s="37"/>
    </row>
    <row r="428" spans="1:15" x14ac:dyDescent="0.2">
      <c r="A428" s="9" t="s">
        <v>926</v>
      </c>
      <c r="B428" s="7" t="s">
        <v>47</v>
      </c>
      <c r="C428" s="7" t="s">
        <v>1873</v>
      </c>
      <c r="D428" s="7"/>
      <c r="E428" s="7">
        <v>7</v>
      </c>
      <c r="F428" s="7">
        <v>24</v>
      </c>
      <c r="G428" s="7" t="s">
        <v>459</v>
      </c>
      <c r="H428" s="7" t="s">
        <v>143</v>
      </c>
      <c r="I428" s="7" t="s">
        <v>23</v>
      </c>
      <c r="J428" s="10" t="s">
        <v>969</v>
      </c>
      <c r="K428" s="38" t="s">
        <v>1803</v>
      </c>
      <c r="L428" s="7" t="s">
        <v>333</v>
      </c>
    </row>
    <row r="429" spans="1:15" x14ac:dyDescent="0.2">
      <c r="A429" s="7" t="s">
        <v>727</v>
      </c>
      <c r="B429" s="7" t="s">
        <v>47</v>
      </c>
      <c r="C429" s="7" t="s">
        <v>1873</v>
      </c>
      <c r="D429" s="7"/>
      <c r="E429" s="7">
        <v>10</v>
      </c>
      <c r="F429" s="7">
        <v>24</v>
      </c>
      <c r="G429" s="7" t="s">
        <v>405</v>
      </c>
      <c r="H429" s="7" t="s">
        <v>148</v>
      </c>
      <c r="I429" s="7" t="s">
        <v>23</v>
      </c>
      <c r="J429" s="10" t="s">
        <v>806</v>
      </c>
      <c r="K429" s="10" t="s">
        <v>1805</v>
      </c>
      <c r="N429" s="9" t="s">
        <v>23</v>
      </c>
    </row>
    <row r="430" spans="1:15" x14ac:dyDescent="0.2">
      <c r="A430" s="9" t="s">
        <v>642</v>
      </c>
      <c r="B430" s="32" t="s">
        <v>47</v>
      </c>
      <c r="C430" s="7" t="s">
        <v>1873</v>
      </c>
      <c r="D430" s="32"/>
      <c r="E430" s="32">
        <v>10</v>
      </c>
      <c r="F430" s="32">
        <v>30</v>
      </c>
      <c r="G430" s="32" t="s">
        <v>459</v>
      </c>
      <c r="H430" s="32" t="s">
        <v>143</v>
      </c>
      <c r="I430" s="32" t="s">
        <v>23</v>
      </c>
      <c r="J430" s="38" t="s">
        <v>678</v>
      </c>
      <c r="K430" s="38" t="s">
        <v>14</v>
      </c>
      <c r="L430" s="32"/>
      <c r="M430" s="32"/>
      <c r="N430" s="9" t="s">
        <v>23</v>
      </c>
      <c r="O430" s="37"/>
    </row>
    <row r="431" spans="1:15" x14ac:dyDescent="0.2">
      <c r="A431" s="9" t="s">
        <v>1735</v>
      </c>
      <c r="B431" s="32" t="s">
        <v>1874</v>
      </c>
      <c r="C431" s="7" t="s">
        <v>1772</v>
      </c>
      <c r="D431" s="7"/>
      <c r="E431" s="7">
        <v>3</v>
      </c>
      <c r="F431" s="7">
        <v>4</v>
      </c>
      <c r="G431" s="7" t="s">
        <v>824</v>
      </c>
      <c r="H431" s="7" t="s">
        <v>148</v>
      </c>
      <c r="I431" s="7" t="s">
        <v>23</v>
      </c>
      <c r="J431" s="10" t="s">
        <v>1474</v>
      </c>
      <c r="K431" s="11" t="s">
        <v>14</v>
      </c>
    </row>
    <row r="432" spans="1:15" x14ac:dyDescent="0.2">
      <c r="A432" s="9" t="s">
        <v>1584</v>
      </c>
      <c r="B432" s="32" t="s">
        <v>1874</v>
      </c>
      <c r="C432" s="7" t="s">
        <v>1772</v>
      </c>
      <c r="D432" s="7"/>
      <c r="E432" s="7">
        <v>4</v>
      </c>
      <c r="F432" s="7">
        <v>5</v>
      </c>
      <c r="G432" s="7" t="s">
        <v>822</v>
      </c>
      <c r="H432" s="7" t="s">
        <v>143</v>
      </c>
      <c r="I432" s="7" t="s">
        <v>23</v>
      </c>
      <c r="J432" s="10" t="s">
        <v>1426</v>
      </c>
      <c r="K432" s="11" t="s">
        <v>1803</v>
      </c>
    </row>
    <row r="433" spans="1:15" x14ac:dyDescent="0.2">
      <c r="A433" s="9" t="s">
        <v>1521</v>
      </c>
      <c r="B433" s="32" t="s">
        <v>1874</v>
      </c>
      <c r="C433" s="32" t="s">
        <v>1772</v>
      </c>
      <c r="D433" s="32"/>
      <c r="E433" s="32">
        <v>5</v>
      </c>
      <c r="F433" s="32">
        <v>5</v>
      </c>
      <c r="G433" s="32" t="s">
        <v>405</v>
      </c>
      <c r="H433" s="32" t="s">
        <v>148</v>
      </c>
      <c r="I433" s="32" t="s">
        <v>23</v>
      </c>
      <c r="J433" s="38" t="s">
        <v>1528</v>
      </c>
      <c r="K433" s="11" t="s">
        <v>14</v>
      </c>
      <c r="L433" s="32"/>
      <c r="M433" s="32"/>
      <c r="N433" s="37"/>
      <c r="O433" s="37"/>
    </row>
    <row r="434" spans="1:15" x14ac:dyDescent="0.2">
      <c r="A434" s="9" t="s">
        <v>521</v>
      </c>
      <c r="B434" s="32" t="s">
        <v>1874</v>
      </c>
      <c r="C434" s="9" t="s">
        <v>1772</v>
      </c>
      <c r="E434" s="7">
        <v>7</v>
      </c>
      <c r="F434" s="7">
        <v>5</v>
      </c>
      <c r="G434" s="9" t="s">
        <v>824</v>
      </c>
      <c r="H434" s="9" t="s">
        <v>143</v>
      </c>
      <c r="I434" s="9" t="s">
        <v>23</v>
      </c>
      <c r="J434" s="10" t="s">
        <v>138</v>
      </c>
      <c r="K434" s="10" t="s">
        <v>1803</v>
      </c>
      <c r="N434" s="9" t="s">
        <v>23</v>
      </c>
    </row>
    <row r="435" spans="1:15" x14ac:dyDescent="0.2">
      <c r="A435" s="9" t="s">
        <v>289</v>
      </c>
      <c r="B435" s="32" t="s">
        <v>1874</v>
      </c>
      <c r="C435" s="32" t="s">
        <v>1772</v>
      </c>
      <c r="D435" s="37"/>
      <c r="E435" s="32">
        <v>4</v>
      </c>
      <c r="F435" s="32">
        <v>6</v>
      </c>
      <c r="G435" s="9" t="s">
        <v>469</v>
      </c>
      <c r="H435" s="9" t="s">
        <v>143</v>
      </c>
      <c r="I435" s="9" t="s">
        <v>23</v>
      </c>
      <c r="J435" s="11" t="s">
        <v>138</v>
      </c>
      <c r="K435" s="24" t="s">
        <v>1803</v>
      </c>
      <c r="L435" s="32"/>
      <c r="M435" s="32"/>
      <c r="N435" s="9" t="s">
        <v>23</v>
      </c>
      <c r="O435" s="37"/>
    </row>
    <row r="436" spans="1:15" x14ac:dyDescent="0.2">
      <c r="A436" s="9" t="s">
        <v>1406</v>
      </c>
      <c r="B436" s="32" t="s">
        <v>1874</v>
      </c>
      <c r="C436" s="32" t="s">
        <v>1772</v>
      </c>
      <c r="D436" s="32"/>
      <c r="E436" s="32">
        <v>4</v>
      </c>
      <c r="F436" s="32">
        <v>6</v>
      </c>
      <c r="G436" s="32" t="s">
        <v>405</v>
      </c>
      <c r="H436" s="32" t="s">
        <v>148</v>
      </c>
      <c r="I436" s="32" t="s">
        <v>23</v>
      </c>
      <c r="J436" s="38" t="s">
        <v>1426</v>
      </c>
      <c r="K436" s="38" t="s">
        <v>14</v>
      </c>
      <c r="L436" s="32"/>
      <c r="M436" s="32"/>
      <c r="N436" s="37"/>
      <c r="O436" s="37"/>
    </row>
    <row r="437" spans="1:15" x14ac:dyDescent="0.2">
      <c r="A437" s="9" t="s">
        <v>1713</v>
      </c>
      <c r="B437" s="32" t="s">
        <v>1874</v>
      </c>
      <c r="C437" s="7" t="s">
        <v>1772</v>
      </c>
      <c r="D437" s="7"/>
      <c r="E437" s="7">
        <v>5</v>
      </c>
      <c r="F437" s="7">
        <v>6</v>
      </c>
      <c r="G437" s="7" t="s">
        <v>822</v>
      </c>
      <c r="H437" s="7" t="s">
        <v>148</v>
      </c>
      <c r="I437" s="7" t="s">
        <v>23</v>
      </c>
      <c r="J437" s="10" t="s">
        <v>1331</v>
      </c>
      <c r="K437" s="11" t="s">
        <v>14</v>
      </c>
    </row>
    <row r="438" spans="1:15" x14ac:dyDescent="0.2">
      <c r="A438" s="31" t="s">
        <v>1468</v>
      </c>
      <c r="B438" s="32" t="s">
        <v>1874</v>
      </c>
      <c r="C438" s="7" t="s">
        <v>1772</v>
      </c>
      <c r="D438" s="7"/>
      <c r="E438" s="7">
        <v>6</v>
      </c>
      <c r="F438" s="7">
        <v>6</v>
      </c>
      <c r="G438" s="7" t="s">
        <v>459</v>
      </c>
      <c r="H438" s="7" t="s">
        <v>148</v>
      </c>
      <c r="I438" s="7" t="s">
        <v>23</v>
      </c>
      <c r="J438" s="10" t="s">
        <v>1495</v>
      </c>
      <c r="K438" s="10" t="s">
        <v>14</v>
      </c>
    </row>
    <row r="439" spans="1:15" x14ac:dyDescent="0.2">
      <c r="A439" s="9" t="s">
        <v>1719</v>
      </c>
      <c r="B439" s="32" t="s">
        <v>1874</v>
      </c>
      <c r="C439" s="7" t="s">
        <v>1772</v>
      </c>
      <c r="D439" s="7"/>
      <c r="E439" s="7">
        <v>6</v>
      </c>
      <c r="F439" s="7">
        <v>6</v>
      </c>
      <c r="G439" s="7" t="s">
        <v>70</v>
      </c>
      <c r="H439" s="7" t="s">
        <v>143</v>
      </c>
      <c r="I439" s="7" t="s">
        <v>23</v>
      </c>
      <c r="J439" s="10" t="s">
        <v>325</v>
      </c>
      <c r="K439" s="11" t="s">
        <v>14</v>
      </c>
    </row>
    <row r="440" spans="1:15" x14ac:dyDescent="0.2">
      <c r="A440" s="9" t="s">
        <v>1570</v>
      </c>
      <c r="B440" s="32" t="s">
        <v>1874</v>
      </c>
      <c r="C440" s="7" t="s">
        <v>1772</v>
      </c>
      <c r="D440" s="7"/>
      <c r="E440" s="7">
        <v>4</v>
      </c>
      <c r="F440" s="7">
        <v>7</v>
      </c>
      <c r="G440" s="7" t="s">
        <v>824</v>
      </c>
      <c r="H440" s="7" t="s">
        <v>143</v>
      </c>
      <c r="I440" s="7" t="s">
        <v>23</v>
      </c>
      <c r="J440" s="10" t="s">
        <v>1597</v>
      </c>
      <c r="K440" s="11" t="s">
        <v>1803</v>
      </c>
    </row>
    <row r="441" spans="1:15" x14ac:dyDescent="0.2">
      <c r="A441" s="9" t="s">
        <v>1730</v>
      </c>
      <c r="B441" s="32" t="s">
        <v>1874</v>
      </c>
      <c r="C441" s="7" t="s">
        <v>1772</v>
      </c>
      <c r="D441" s="7"/>
      <c r="E441" s="7">
        <v>5</v>
      </c>
      <c r="F441" s="7">
        <v>7</v>
      </c>
      <c r="G441" s="7" t="s">
        <v>469</v>
      </c>
      <c r="H441" s="7" t="s">
        <v>148</v>
      </c>
      <c r="I441" s="7" t="s">
        <v>23</v>
      </c>
      <c r="J441" s="10" t="s">
        <v>693</v>
      </c>
      <c r="K441" s="11" t="s">
        <v>1805</v>
      </c>
    </row>
    <row r="442" spans="1:15" x14ac:dyDescent="0.2">
      <c r="A442" s="9" t="s">
        <v>1723</v>
      </c>
      <c r="B442" s="32" t="s">
        <v>1874</v>
      </c>
      <c r="C442" s="32" t="s">
        <v>1772</v>
      </c>
      <c r="D442" s="32"/>
      <c r="E442" s="32">
        <v>6</v>
      </c>
      <c r="F442" s="32">
        <v>7</v>
      </c>
      <c r="G442" s="32" t="s">
        <v>822</v>
      </c>
      <c r="H442" s="32" t="s">
        <v>148</v>
      </c>
      <c r="I442" s="32" t="s">
        <v>23</v>
      </c>
      <c r="J442" s="38" t="s">
        <v>1785</v>
      </c>
      <c r="K442" s="11" t="s">
        <v>1803</v>
      </c>
      <c r="L442" s="32"/>
      <c r="M442" s="32"/>
      <c r="N442" s="37"/>
      <c r="O442" s="37"/>
    </row>
    <row r="443" spans="1:15" x14ac:dyDescent="0.2">
      <c r="A443" s="32" t="s">
        <v>86</v>
      </c>
      <c r="B443" s="32" t="s">
        <v>1874</v>
      </c>
      <c r="C443" s="32" t="s">
        <v>1772</v>
      </c>
      <c r="D443" s="32"/>
      <c r="E443" s="32">
        <v>7</v>
      </c>
      <c r="F443" s="32">
        <v>7</v>
      </c>
      <c r="G443" s="32" t="s">
        <v>822</v>
      </c>
      <c r="H443" s="32" t="s">
        <v>143</v>
      </c>
      <c r="I443" s="32" t="s">
        <v>23</v>
      </c>
      <c r="J443" s="38" t="s">
        <v>104</v>
      </c>
      <c r="K443" s="51" t="s">
        <v>14</v>
      </c>
      <c r="L443" s="32"/>
      <c r="M443" s="32"/>
      <c r="N443" s="32" t="s">
        <v>23</v>
      </c>
      <c r="O443" s="32"/>
    </row>
    <row r="444" spans="1:15" x14ac:dyDescent="0.2">
      <c r="A444" s="9" t="s">
        <v>602</v>
      </c>
      <c r="B444" s="32" t="s">
        <v>1874</v>
      </c>
      <c r="C444" s="9" t="s">
        <v>1772</v>
      </c>
      <c r="E444" s="7">
        <v>7</v>
      </c>
      <c r="F444" s="7">
        <v>7</v>
      </c>
      <c r="G444" s="9" t="s">
        <v>405</v>
      </c>
      <c r="H444" s="9" t="s">
        <v>148</v>
      </c>
      <c r="I444" s="9" t="s">
        <v>23</v>
      </c>
      <c r="J444" s="10" t="s">
        <v>478</v>
      </c>
      <c r="K444" s="10" t="s">
        <v>14</v>
      </c>
      <c r="N444" s="9" t="s">
        <v>23</v>
      </c>
    </row>
    <row r="445" spans="1:15" x14ac:dyDescent="0.2">
      <c r="A445" s="9" t="s">
        <v>1706</v>
      </c>
      <c r="B445" s="32" t="s">
        <v>1874</v>
      </c>
      <c r="C445" s="32" t="s">
        <v>1772</v>
      </c>
      <c r="D445" s="32"/>
      <c r="E445" s="32">
        <v>9</v>
      </c>
      <c r="F445" s="32">
        <v>7</v>
      </c>
      <c r="G445" s="32" t="s">
        <v>822</v>
      </c>
      <c r="H445" s="32" t="s">
        <v>148</v>
      </c>
      <c r="I445" s="32" t="s">
        <v>23</v>
      </c>
      <c r="J445" s="38" t="s">
        <v>1782</v>
      </c>
      <c r="K445" s="11" t="s">
        <v>14</v>
      </c>
      <c r="L445" s="32"/>
      <c r="M445" s="32"/>
      <c r="O445" s="37"/>
    </row>
    <row r="446" spans="1:15" x14ac:dyDescent="0.2">
      <c r="A446" s="9" t="s">
        <v>883</v>
      </c>
      <c r="B446" s="32" t="s">
        <v>1874</v>
      </c>
      <c r="C446" s="7" t="s">
        <v>1772</v>
      </c>
      <c r="D446" s="7"/>
      <c r="E446" s="7">
        <v>14</v>
      </c>
      <c r="F446" s="7">
        <v>7</v>
      </c>
      <c r="G446" s="7" t="s">
        <v>405</v>
      </c>
      <c r="H446" s="7" t="s">
        <v>148</v>
      </c>
      <c r="I446" s="7" t="s">
        <v>23</v>
      </c>
      <c r="J446" s="10" t="s">
        <v>905</v>
      </c>
      <c r="K446" s="10" t="s">
        <v>14</v>
      </c>
    </row>
    <row r="447" spans="1:15" x14ac:dyDescent="0.2">
      <c r="A447" s="7" t="s">
        <v>80</v>
      </c>
      <c r="B447" s="32" t="s">
        <v>1874</v>
      </c>
      <c r="C447" s="7" t="s">
        <v>1772</v>
      </c>
      <c r="D447" s="7"/>
      <c r="E447" s="7">
        <v>4</v>
      </c>
      <c r="F447" s="7">
        <v>8</v>
      </c>
      <c r="G447" s="7" t="s">
        <v>405</v>
      </c>
      <c r="H447" s="7" t="s">
        <v>143</v>
      </c>
      <c r="I447" s="7" t="s">
        <v>23</v>
      </c>
      <c r="J447" s="10" t="s">
        <v>68</v>
      </c>
      <c r="K447" s="51" t="s">
        <v>1803</v>
      </c>
      <c r="L447" s="9" t="s">
        <v>1847</v>
      </c>
      <c r="M447" s="7" t="s">
        <v>1848</v>
      </c>
      <c r="N447" s="7" t="s">
        <v>23</v>
      </c>
      <c r="O447" s="7"/>
    </row>
    <row r="448" spans="1:15" x14ac:dyDescent="0.2">
      <c r="A448" s="9" t="s">
        <v>1254</v>
      </c>
      <c r="B448" s="32" t="s">
        <v>1874</v>
      </c>
      <c r="C448" s="7" t="s">
        <v>1772</v>
      </c>
      <c r="D448" s="7"/>
      <c r="E448" s="7">
        <v>6</v>
      </c>
      <c r="F448" s="7">
        <v>8</v>
      </c>
      <c r="G448" s="7" t="s">
        <v>819</v>
      </c>
      <c r="H448" s="7" t="s">
        <v>143</v>
      </c>
      <c r="I448" s="7" t="s">
        <v>23</v>
      </c>
      <c r="J448" s="10" t="s">
        <v>1279</v>
      </c>
      <c r="K448" s="10" t="s">
        <v>14</v>
      </c>
    </row>
    <row r="449" spans="1:15" x14ac:dyDescent="0.2">
      <c r="A449" s="9" t="s">
        <v>1307</v>
      </c>
      <c r="B449" s="32" t="s">
        <v>1874</v>
      </c>
      <c r="C449" s="7" t="s">
        <v>1772</v>
      </c>
      <c r="D449" s="7"/>
      <c r="E449" s="7">
        <v>7</v>
      </c>
      <c r="F449" s="7">
        <v>8</v>
      </c>
      <c r="G449" s="7" t="s">
        <v>469</v>
      </c>
      <c r="H449" s="7" t="s">
        <v>148</v>
      </c>
      <c r="I449" s="7" t="s">
        <v>23</v>
      </c>
      <c r="J449" s="10" t="s">
        <v>1332</v>
      </c>
      <c r="K449" s="10" t="s">
        <v>14</v>
      </c>
    </row>
    <row r="450" spans="1:15" x14ac:dyDescent="0.2">
      <c r="A450" s="7" t="s">
        <v>776</v>
      </c>
      <c r="B450" s="32" t="s">
        <v>1874</v>
      </c>
      <c r="C450" s="9" t="s">
        <v>1772</v>
      </c>
      <c r="D450" s="7"/>
      <c r="E450" s="7">
        <v>10</v>
      </c>
      <c r="F450" s="7">
        <v>8</v>
      </c>
      <c r="G450" s="7" t="s">
        <v>822</v>
      </c>
      <c r="H450" s="7" t="s">
        <v>148</v>
      </c>
      <c r="I450" s="7" t="s">
        <v>23</v>
      </c>
      <c r="J450" s="10" t="s">
        <v>852</v>
      </c>
      <c r="K450" s="10" t="s">
        <v>14</v>
      </c>
      <c r="N450" s="9" t="s">
        <v>23</v>
      </c>
    </row>
    <row r="451" spans="1:15" x14ac:dyDescent="0.2">
      <c r="A451" s="9" t="s">
        <v>1182</v>
      </c>
      <c r="B451" s="32" t="s">
        <v>1874</v>
      </c>
      <c r="C451" s="32" t="s">
        <v>1772</v>
      </c>
      <c r="D451" s="32"/>
      <c r="E451" s="32">
        <v>10</v>
      </c>
      <c r="F451" s="32">
        <v>8</v>
      </c>
      <c r="G451" s="32" t="s">
        <v>405</v>
      </c>
      <c r="H451" s="32" t="s">
        <v>143</v>
      </c>
      <c r="I451" s="32" t="s">
        <v>23</v>
      </c>
      <c r="J451" s="38" t="s">
        <v>1216</v>
      </c>
      <c r="K451" s="38" t="s">
        <v>1803</v>
      </c>
      <c r="L451" s="32"/>
      <c r="M451" s="32"/>
      <c r="N451" s="37"/>
      <c r="O451" s="37"/>
    </row>
    <row r="452" spans="1:15" x14ac:dyDescent="0.2">
      <c r="A452" s="9" t="s">
        <v>1585</v>
      </c>
      <c r="B452" s="32" t="s">
        <v>1874</v>
      </c>
      <c r="C452" s="7" t="s">
        <v>1772</v>
      </c>
      <c r="D452" s="7"/>
      <c r="E452" s="7">
        <v>3</v>
      </c>
      <c r="F452" s="7">
        <v>9</v>
      </c>
      <c r="G452" s="7" t="s">
        <v>819</v>
      </c>
      <c r="H452" s="7" t="s">
        <v>148</v>
      </c>
      <c r="I452" s="7" t="s">
        <v>23</v>
      </c>
      <c r="J452" s="10" t="s">
        <v>1426</v>
      </c>
      <c r="K452" s="11" t="s">
        <v>14</v>
      </c>
    </row>
    <row r="453" spans="1:15" x14ac:dyDescent="0.2">
      <c r="A453" s="31" t="s">
        <v>1754</v>
      </c>
      <c r="B453" s="32" t="s">
        <v>1874</v>
      </c>
      <c r="C453" s="32" t="s">
        <v>1772</v>
      </c>
      <c r="D453" s="32"/>
      <c r="E453" s="32">
        <v>4</v>
      </c>
      <c r="F453" s="32">
        <v>9</v>
      </c>
      <c r="G453" s="32" t="s">
        <v>822</v>
      </c>
      <c r="H453" s="32" t="s">
        <v>148</v>
      </c>
      <c r="I453" s="32" t="s">
        <v>23</v>
      </c>
      <c r="J453" s="38" t="s">
        <v>1474</v>
      </c>
      <c r="K453" s="11" t="s">
        <v>1805</v>
      </c>
      <c r="L453" s="32"/>
      <c r="M453" s="32"/>
      <c r="N453" s="37"/>
      <c r="O453" s="37"/>
    </row>
    <row r="454" spans="1:15" x14ac:dyDescent="0.2">
      <c r="A454" s="9" t="s">
        <v>652</v>
      </c>
      <c r="B454" s="32" t="s">
        <v>1874</v>
      </c>
      <c r="C454" s="7" t="s">
        <v>1772</v>
      </c>
      <c r="D454" s="7"/>
      <c r="E454" s="7">
        <v>10</v>
      </c>
      <c r="F454" s="7">
        <v>9</v>
      </c>
      <c r="G454" s="7" t="s">
        <v>469</v>
      </c>
      <c r="H454" s="7" t="s">
        <v>148</v>
      </c>
      <c r="I454" s="7" t="s">
        <v>23</v>
      </c>
      <c r="J454" s="10" t="s">
        <v>138</v>
      </c>
      <c r="K454" s="10" t="s">
        <v>14</v>
      </c>
      <c r="N454" s="9" t="s">
        <v>23</v>
      </c>
    </row>
    <row r="455" spans="1:15" x14ac:dyDescent="0.2">
      <c r="A455" s="9" t="s">
        <v>365</v>
      </c>
      <c r="B455" s="32" t="s">
        <v>1874</v>
      </c>
      <c r="C455" s="7" t="s">
        <v>1772</v>
      </c>
      <c r="E455" s="7">
        <v>5</v>
      </c>
      <c r="F455" s="7">
        <v>10</v>
      </c>
      <c r="G455" s="9" t="s">
        <v>70</v>
      </c>
      <c r="H455" s="9" t="s">
        <v>143</v>
      </c>
      <c r="I455" s="9" t="s">
        <v>23</v>
      </c>
      <c r="J455" s="10" t="s">
        <v>398</v>
      </c>
      <c r="K455" s="24" t="s">
        <v>14</v>
      </c>
      <c r="N455" s="9" t="s">
        <v>23</v>
      </c>
    </row>
    <row r="456" spans="1:15" x14ac:dyDescent="0.2">
      <c r="A456" s="9" t="s">
        <v>666</v>
      </c>
      <c r="B456" s="32" t="s">
        <v>1874</v>
      </c>
      <c r="C456" s="7" t="s">
        <v>1772</v>
      </c>
      <c r="D456" s="7"/>
      <c r="E456" s="7">
        <v>7</v>
      </c>
      <c r="F456" s="7">
        <v>10</v>
      </c>
      <c r="G456" s="7" t="s">
        <v>824</v>
      </c>
      <c r="H456" s="7" t="s">
        <v>143</v>
      </c>
      <c r="I456" s="7" t="s">
        <v>23</v>
      </c>
      <c r="J456" s="10" t="s">
        <v>693</v>
      </c>
      <c r="K456" s="38" t="s">
        <v>1804</v>
      </c>
      <c r="L456" s="7" t="s">
        <v>333</v>
      </c>
      <c r="N456" s="9" t="s">
        <v>23</v>
      </c>
    </row>
    <row r="457" spans="1:15" x14ac:dyDescent="0.2">
      <c r="A457" s="9" t="s">
        <v>1020</v>
      </c>
      <c r="B457" s="32" t="s">
        <v>1874</v>
      </c>
      <c r="C457" s="7" t="s">
        <v>1772</v>
      </c>
      <c r="D457" s="7"/>
      <c r="E457" s="7">
        <v>7</v>
      </c>
      <c r="F457" s="7">
        <v>10</v>
      </c>
      <c r="G457" s="7" t="s">
        <v>405</v>
      </c>
      <c r="H457" s="7" t="s">
        <v>148</v>
      </c>
      <c r="I457" s="7" t="s">
        <v>23</v>
      </c>
      <c r="J457" s="10" t="s">
        <v>478</v>
      </c>
      <c r="K457" s="10" t="s">
        <v>14</v>
      </c>
    </row>
    <row r="458" spans="1:15" x14ac:dyDescent="0.2">
      <c r="A458" s="9" t="s">
        <v>1708</v>
      </c>
      <c r="B458" s="32" t="s">
        <v>1874</v>
      </c>
      <c r="C458" s="7" t="s">
        <v>1772</v>
      </c>
      <c r="D458" s="7"/>
      <c r="E458" s="7">
        <v>5</v>
      </c>
      <c r="F458" s="7">
        <v>11</v>
      </c>
      <c r="G458" s="7" t="s">
        <v>822</v>
      </c>
      <c r="H458" s="7" t="s">
        <v>148</v>
      </c>
      <c r="I458" s="7" t="s">
        <v>23</v>
      </c>
      <c r="J458" s="10" t="s">
        <v>312</v>
      </c>
      <c r="K458" s="11" t="s">
        <v>14</v>
      </c>
    </row>
    <row r="459" spans="1:15" x14ac:dyDescent="0.2">
      <c r="A459" s="9" t="s">
        <v>1022</v>
      </c>
      <c r="B459" s="32" t="s">
        <v>1874</v>
      </c>
      <c r="C459" s="7" t="s">
        <v>1772</v>
      </c>
      <c r="D459" s="7"/>
      <c r="E459" s="7">
        <v>8</v>
      </c>
      <c r="F459" s="7">
        <v>11</v>
      </c>
      <c r="G459" s="7" t="s">
        <v>405</v>
      </c>
      <c r="H459" s="7" t="s">
        <v>143</v>
      </c>
      <c r="I459" s="7" t="s">
        <v>23</v>
      </c>
      <c r="J459" s="10" t="s">
        <v>138</v>
      </c>
      <c r="K459" s="10" t="s">
        <v>1803</v>
      </c>
    </row>
    <row r="460" spans="1:15" x14ac:dyDescent="0.2">
      <c r="A460" s="9" t="s">
        <v>555</v>
      </c>
      <c r="B460" s="32" t="s">
        <v>1874</v>
      </c>
      <c r="C460" s="9" t="s">
        <v>1772</v>
      </c>
      <c r="E460" s="7">
        <v>13</v>
      </c>
      <c r="F460" s="7">
        <v>11</v>
      </c>
      <c r="G460" s="9" t="s">
        <v>459</v>
      </c>
      <c r="H460" s="9" t="s">
        <v>148</v>
      </c>
      <c r="I460" s="9" t="s">
        <v>23</v>
      </c>
      <c r="J460" s="10" t="s">
        <v>579</v>
      </c>
      <c r="K460" s="10" t="s">
        <v>14</v>
      </c>
      <c r="N460" s="9" t="s">
        <v>23</v>
      </c>
    </row>
    <row r="461" spans="1:15" x14ac:dyDescent="0.2">
      <c r="A461" s="9" t="s">
        <v>1084</v>
      </c>
      <c r="B461" s="32" t="s">
        <v>1874</v>
      </c>
      <c r="C461" s="32" t="s">
        <v>1772</v>
      </c>
      <c r="D461" s="32"/>
      <c r="E461" s="32">
        <v>6</v>
      </c>
      <c r="F461" s="32">
        <v>12</v>
      </c>
      <c r="G461" s="32" t="s">
        <v>822</v>
      </c>
      <c r="H461" s="32" t="s">
        <v>143</v>
      </c>
      <c r="I461" s="32" t="s">
        <v>23</v>
      </c>
      <c r="J461" s="38" t="s">
        <v>129</v>
      </c>
      <c r="K461" s="38" t="s">
        <v>1804</v>
      </c>
      <c r="L461" s="32" t="s">
        <v>333</v>
      </c>
      <c r="M461" s="32"/>
      <c r="N461" s="37"/>
      <c r="O461" s="37"/>
    </row>
    <row r="462" spans="1:15" x14ac:dyDescent="0.2">
      <c r="A462" s="9" t="s">
        <v>1302</v>
      </c>
      <c r="B462" s="32" t="s">
        <v>1874</v>
      </c>
      <c r="C462" s="32" t="s">
        <v>1772</v>
      </c>
      <c r="D462" s="32"/>
      <c r="E462" s="32">
        <v>6</v>
      </c>
      <c r="F462" s="32">
        <v>12</v>
      </c>
      <c r="G462" s="32" t="s">
        <v>824</v>
      </c>
      <c r="H462" s="32" t="s">
        <v>143</v>
      </c>
      <c r="I462" s="32" t="s">
        <v>23</v>
      </c>
      <c r="J462" s="38" t="s">
        <v>1329</v>
      </c>
      <c r="K462" s="38" t="s">
        <v>14</v>
      </c>
      <c r="L462" s="32"/>
    </row>
    <row r="463" spans="1:15" x14ac:dyDescent="0.2">
      <c r="A463" s="9" t="s">
        <v>1301</v>
      </c>
      <c r="B463" s="32" t="s">
        <v>1874</v>
      </c>
      <c r="C463" s="7" t="s">
        <v>1772</v>
      </c>
      <c r="D463" s="7"/>
      <c r="E463" s="7">
        <v>8</v>
      </c>
      <c r="F463" s="7">
        <v>12</v>
      </c>
      <c r="G463" s="7" t="s">
        <v>459</v>
      </c>
      <c r="H463" s="7" t="s">
        <v>148</v>
      </c>
      <c r="I463" s="7" t="s">
        <v>23</v>
      </c>
      <c r="J463" s="10" t="s">
        <v>1328</v>
      </c>
      <c r="K463" s="10" t="s">
        <v>14</v>
      </c>
    </row>
    <row r="464" spans="1:15" x14ac:dyDescent="0.2">
      <c r="A464" s="9" t="s">
        <v>1295</v>
      </c>
      <c r="B464" s="32" t="s">
        <v>1874</v>
      </c>
      <c r="C464" s="7" t="s">
        <v>1772</v>
      </c>
      <c r="D464" s="7"/>
      <c r="E464" s="7">
        <v>4</v>
      </c>
      <c r="F464" s="7">
        <v>13</v>
      </c>
      <c r="G464" s="7" t="s">
        <v>405</v>
      </c>
      <c r="H464" s="7" t="s">
        <v>143</v>
      </c>
      <c r="I464" s="7" t="s">
        <v>23</v>
      </c>
      <c r="J464" s="10" t="s">
        <v>1326</v>
      </c>
      <c r="K464" s="10" t="s">
        <v>14</v>
      </c>
    </row>
    <row r="465" spans="1:15" x14ac:dyDescent="0.2">
      <c r="A465" s="9" t="s">
        <v>1018</v>
      </c>
      <c r="B465" s="32" t="s">
        <v>1874</v>
      </c>
      <c r="C465" s="32" t="s">
        <v>1772</v>
      </c>
      <c r="D465" s="32"/>
      <c r="E465" s="32">
        <v>5</v>
      </c>
      <c r="F465" s="32">
        <v>13</v>
      </c>
      <c r="G465" s="32" t="s">
        <v>822</v>
      </c>
      <c r="H465" s="32" t="s">
        <v>148</v>
      </c>
      <c r="I465" s="32" t="s">
        <v>23</v>
      </c>
      <c r="J465" s="38" t="s">
        <v>138</v>
      </c>
      <c r="K465" s="38" t="s">
        <v>14</v>
      </c>
      <c r="L465" s="32"/>
      <c r="M465" s="32"/>
      <c r="N465" s="37"/>
      <c r="O465" s="37"/>
    </row>
    <row r="466" spans="1:15" x14ac:dyDescent="0.2">
      <c r="A466" s="9" t="s">
        <v>929</v>
      </c>
      <c r="B466" s="32" t="s">
        <v>1874</v>
      </c>
      <c r="C466" s="32" t="s">
        <v>1772</v>
      </c>
      <c r="D466" s="32"/>
      <c r="E466" s="32">
        <v>20</v>
      </c>
      <c r="F466" s="32">
        <v>13</v>
      </c>
      <c r="G466" s="32" t="s">
        <v>822</v>
      </c>
      <c r="H466" s="32" t="s">
        <v>148</v>
      </c>
      <c r="I466" s="32" t="s">
        <v>23</v>
      </c>
      <c r="J466" s="38" t="s">
        <v>972</v>
      </c>
      <c r="K466" s="38" t="s">
        <v>14</v>
      </c>
      <c r="L466" s="32"/>
      <c r="M466" s="32"/>
      <c r="N466" s="28" t="s">
        <v>1899</v>
      </c>
      <c r="O466" s="37"/>
    </row>
    <row r="467" spans="1:15" x14ac:dyDescent="0.2">
      <c r="A467" s="9" t="s">
        <v>633</v>
      </c>
      <c r="B467" s="32" t="s">
        <v>1874</v>
      </c>
      <c r="C467" s="7" t="s">
        <v>1772</v>
      </c>
      <c r="D467" s="7"/>
      <c r="E467" s="7">
        <v>4</v>
      </c>
      <c r="F467" s="7">
        <v>14</v>
      </c>
      <c r="G467" s="7" t="s">
        <v>822</v>
      </c>
      <c r="H467" s="7" t="s">
        <v>143</v>
      </c>
      <c r="I467" s="7" t="s">
        <v>23</v>
      </c>
      <c r="J467" s="10" t="s">
        <v>637</v>
      </c>
      <c r="K467" s="10" t="s">
        <v>14</v>
      </c>
      <c r="N467" s="9" t="s">
        <v>23</v>
      </c>
    </row>
    <row r="468" spans="1:15" x14ac:dyDescent="0.2">
      <c r="A468" s="9" t="s">
        <v>506</v>
      </c>
      <c r="B468" s="32" t="s">
        <v>1874</v>
      </c>
      <c r="C468" s="9" t="s">
        <v>1772</v>
      </c>
      <c r="E468" s="7">
        <v>13</v>
      </c>
      <c r="F468" s="7">
        <v>14</v>
      </c>
      <c r="G468" s="9" t="s">
        <v>459</v>
      </c>
      <c r="H468" s="9" t="s">
        <v>143</v>
      </c>
      <c r="I468" s="9" t="s">
        <v>23</v>
      </c>
      <c r="J468" s="10" t="s">
        <v>534</v>
      </c>
      <c r="K468" s="10" t="s">
        <v>14</v>
      </c>
      <c r="N468" s="9" t="s">
        <v>23</v>
      </c>
    </row>
    <row r="469" spans="1:15" x14ac:dyDescent="0.2">
      <c r="A469" s="9" t="s">
        <v>645</v>
      </c>
      <c r="B469" s="32" t="s">
        <v>1874</v>
      </c>
      <c r="C469" s="7" t="s">
        <v>1772</v>
      </c>
      <c r="D469" s="7"/>
      <c r="E469" s="7">
        <v>7</v>
      </c>
      <c r="F469" s="7">
        <v>15</v>
      </c>
      <c r="G469" s="7" t="s">
        <v>405</v>
      </c>
      <c r="H469" s="7" t="s">
        <v>148</v>
      </c>
      <c r="I469" s="7" t="s">
        <v>23</v>
      </c>
      <c r="J469" s="10" t="s">
        <v>478</v>
      </c>
      <c r="K469" s="10" t="s">
        <v>14</v>
      </c>
      <c r="N469" s="9" t="s">
        <v>23</v>
      </c>
    </row>
    <row r="470" spans="1:15" x14ac:dyDescent="0.2">
      <c r="A470" s="9" t="s">
        <v>1443</v>
      </c>
      <c r="B470" s="32" t="s">
        <v>1874</v>
      </c>
      <c r="C470" s="7" t="s">
        <v>1772</v>
      </c>
      <c r="D470" s="7"/>
      <c r="E470" s="7">
        <v>10</v>
      </c>
      <c r="F470" s="7">
        <v>15</v>
      </c>
      <c r="G470" s="7" t="s">
        <v>405</v>
      </c>
      <c r="H470" s="7" t="s">
        <v>143</v>
      </c>
      <c r="I470" s="7" t="s">
        <v>23</v>
      </c>
      <c r="J470" s="10" t="s">
        <v>1278</v>
      </c>
      <c r="K470" s="10" t="s">
        <v>14</v>
      </c>
    </row>
    <row r="471" spans="1:15" x14ac:dyDescent="0.2">
      <c r="A471" s="9" t="s">
        <v>997</v>
      </c>
      <c r="B471" s="32" t="s">
        <v>1874</v>
      </c>
      <c r="C471" s="7" t="s">
        <v>1772</v>
      </c>
      <c r="D471" s="7"/>
      <c r="E471" s="7">
        <v>8</v>
      </c>
      <c r="F471" s="7">
        <v>16</v>
      </c>
      <c r="G471" s="7" t="s">
        <v>405</v>
      </c>
      <c r="H471" s="7" t="s">
        <v>148</v>
      </c>
      <c r="I471" s="7" t="s">
        <v>23</v>
      </c>
      <c r="J471" s="10" t="s">
        <v>1030</v>
      </c>
      <c r="K471" s="10" t="s">
        <v>14</v>
      </c>
    </row>
    <row r="472" spans="1:15" x14ac:dyDescent="0.2">
      <c r="A472" s="9" t="s">
        <v>1011</v>
      </c>
      <c r="B472" s="32" t="s">
        <v>1874</v>
      </c>
      <c r="C472" s="32" t="s">
        <v>1772</v>
      </c>
      <c r="D472" s="32"/>
      <c r="E472" s="32">
        <v>9</v>
      </c>
      <c r="F472" s="32">
        <v>17</v>
      </c>
      <c r="G472" s="32" t="s">
        <v>819</v>
      </c>
      <c r="H472" s="32" t="s">
        <v>148</v>
      </c>
      <c r="I472" s="32" t="s">
        <v>23</v>
      </c>
      <c r="J472" s="38" t="s">
        <v>905</v>
      </c>
      <c r="K472" s="38" t="s">
        <v>14</v>
      </c>
      <c r="L472" s="32"/>
      <c r="M472" s="32"/>
    </row>
    <row r="473" spans="1:15" x14ac:dyDescent="0.2">
      <c r="A473" s="9" t="s">
        <v>1440</v>
      </c>
      <c r="B473" s="32" t="s">
        <v>1874</v>
      </c>
      <c r="C473" s="7" t="s">
        <v>1772</v>
      </c>
      <c r="D473" s="7"/>
      <c r="E473" s="7">
        <v>9</v>
      </c>
      <c r="F473" s="7">
        <v>17</v>
      </c>
      <c r="G473" s="7" t="s">
        <v>405</v>
      </c>
      <c r="H473" s="7" t="s">
        <v>143</v>
      </c>
      <c r="I473" s="7" t="s">
        <v>23</v>
      </c>
      <c r="J473" s="10" t="s">
        <v>1484</v>
      </c>
      <c r="K473" s="10" t="s">
        <v>1803</v>
      </c>
    </row>
    <row r="474" spans="1:15" x14ac:dyDescent="0.2">
      <c r="A474" s="9" t="s">
        <v>1147</v>
      </c>
      <c r="B474" s="32" t="s">
        <v>1874</v>
      </c>
      <c r="C474" s="7" t="s">
        <v>1772</v>
      </c>
      <c r="D474" s="7"/>
      <c r="E474" s="7">
        <v>12</v>
      </c>
      <c r="F474" s="7">
        <v>19</v>
      </c>
      <c r="G474" s="7" t="s">
        <v>405</v>
      </c>
      <c r="H474" s="7" t="s">
        <v>148</v>
      </c>
      <c r="I474" s="7" t="s">
        <v>23</v>
      </c>
      <c r="J474" s="10" t="s">
        <v>919</v>
      </c>
      <c r="K474" s="10" t="s">
        <v>14</v>
      </c>
    </row>
    <row r="475" spans="1:15" s="14" customFormat="1" ht="16" thickBot="1" x14ac:dyDescent="0.25">
      <c r="A475" s="16" t="s">
        <v>1664</v>
      </c>
      <c r="B475" s="32" t="s">
        <v>1874</v>
      </c>
      <c r="C475" s="13" t="s">
        <v>1772</v>
      </c>
      <c r="D475" s="13"/>
      <c r="E475" s="13">
        <v>9</v>
      </c>
      <c r="F475" s="13">
        <v>20</v>
      </c>
      <c r="G475" s="13" t="s">
        <v>469</v>
      </c>
      <c r="H475" s="13" t="s">
        <v>148</v>
      </c>
      <c r="I475" s="13" t="s">
        <v>23</v>
      </c>
      <c r="J475" s="20" t="s">
        <v>1756</v>
      </c>
      <c r="K475" s="15" t="s">
        <v>14</v>
      </c>
      <c r="L475" s="13"/>
      <c r="M475" s="13"/>
    </row>
    <row r="476" spans="1:15" ht="16" thickTop="1" x14ac:dyDescent="0.2">
      <c r="A476" s="9" t="s">
        <v>1520</v>
      </c>
      <c r="B476" s="32" t="s">
        <v>1874</v>
      </c>
      <c r="C476" s="7" t="s">
        <v>1772</v>
      </c>
      <c r="D476" s="7"/>
      <c r="E476" s="7" t="s">
        <v>62</v>
      </c>
      <c r="F476" s="7" t="s">
        <v>62</v>
      </c>
      <c r="G476" s="7" t="s">
        <v>405</v>
      </c>
      <c r="H476" s="7" t="s">
        <v>148</v>
      </c>
      <c r="I476" s="7" t="s">
        <v>23</v>
      </c>
      <c r="J476" s="10" t="s">
        <v>1532</v>
      </c>
      <c r="K476" s="11" t="s">
        <v>14</v>
      </c>
    </row>
    <row r="477" spans="1:15" x14ac:dyDescent="0.2">
      <c r="A477" s="7" t="s">
        <v>120</v>
      </c>
      <c r="B477" s="9" t="s">
        <v>166</v>
      </c>
      <c r="C477" s="9" t="s">
        <v>1419</v>
      </c>
      <c r="D477" s="7"/>
      <c r="E477" s="7">
        <v>4</v>
      </c>
      <c r="F477" s="7">
        <v>2</v>
      </c>
      <c r="G477" s="7" t="s">
        <v>405</v>
      </c>
      <c r="H477" s="7" t="s">
        <v>148</v>
      </c>
      <c r="I477" s="7" t="s">
        <v>1140</v>
      </c>
      <c r="J477" s="10" t="s">
        <v>129</v>
      </c>
      <c r="K477" s="51" t="s">
        <v>14</v>
      </c>
      <c r="N477" s="7" t="s">
        <v>29</v>
      </c>
      <c r="O477" s="7"/>
    </row>
    <row r="478" spans="1:15" x14ac:dyDescent="0.2">
      <c r="A478" s="9" t="s">
        <v>566</v>
      </c>
      <c r="B478" s="9" t="s">
        <v>166</v>
      </c>
      <c r="C478" s="9" t="s">
        <v>1419</v>
      </c>
      <c r="D478" s="37"/>
      <c r="E478" s="32">
        <v>3</v>
      </c>
      <c r="F478" s="32">
        <v>3</v>
      </c>
      <c r="G478" s="9" t="s">
        <v>459</v>
      </c>
      <c r="H478" s="9" t="s">
        <v>148</v>
      </c>
      <c r="I478" s="9" t="s">
        <v>1140</v>
      </c>
      <c r="J478" s="38" t="s">
        <v>589</v>
      </c>
      <c r="K478" s="38" t="s">
        <v>14</v>
      </c>
      <c r="L478" s="32"/>
      <c r="M478" s="32"/>
      <c r="N478" s="9" t="s">
        <v>23</v>
      </c>
      <c r="O478" s="37"/>
    </row>
    <row r="479" spans="1:15" x14ac:dyDescent="0.2">
      <c r="A479" s="9" t="s">
        <v>948</v>
      </c>
      <c r="B479" s="9" t="s">
        <v>166</v>
      </c>
      <c r="C479" s="9" t="s">
        <v>1419</v>
      </c>
      <c r="D479" s="32"/>
      <c r="E479" s="32">
        <v>7</v>
      </c>
      <c r="F479" s="32">
        <v>3</v>
      </c>
      <c r="G479" s="32" t="s">
        <v>824</v>
      </c>
      <c r="H479" s="32" t="s">
        <v>143</v>
      </c>
      <c r="I479" s="32" t="s">
        <v>1140</v>
      </c>
      <c r="J479" s="38" t="s">
        <v>988</v>
      </c>
      <c r="K479" s="38" t="s">
        <v>1805</v>
      </c>
      <c r="L479" s="32"/>
      <c r="M479" s="32"/>
      <c r="O479" s="37"/>
    </row>
    <row r="480" spans="1:15" x14ac:dyDescent="0.2">
      <c r="A480" s="9" t="s">
        <v>529</v>
      </c>
      <c r="B480" s="9" t="s">
        <v>166</v>
      </c>
      <c r="C480" s="9" t="s">
        <v>1419</v>
      </c>
      <c r="E480" s="7">
        <v>2</v>
      </c>
      <c r="F480" s="7">
        <v>4</v>
      </c>
      <c r="G480" s="9" t="s">
        <v>405</v>
      </c>
      <c r="H480" s="9" t="s">
        <v>148</v>
      </c>
      <c r="I480" s="9" t="s">
        <v>1140</v>
      </c>
      <c r="J480" s="10" t="s">
        <v>549</v>
      </c>
      <c r="K480" s="38" t="s">
        <v>14</v>
      </c>
      <c r="N480" s="9" t="s">
        <v>23</v>
      </c>
    </row>
    <row r="481" spans="1:15" x14ac:dyDescent="0.2">
      <c r="A481" s="9" t="s">
        <v>1546</v>
      </c>
      <c r="B481" s="9" t="s">
        <v>166</v>
      </c>
      <c r="C481" s="9" t="s">
        <v>1419</v>
      </c>
      <c r="D481" s="32"/>
      <c r="E481" s="32">
        <v>2</v>
      </c>
      <c r="F481" s="32">
        <v>4</v>
      </c>
      <c r="G481" s="32" t="s">
        <v>405</v>
      </c>
      <c r="H481" s="32" t="s">
        <v>148</v>
      </c>
      <c r="I481" s="32" t="s">
        <v>1140</v>
      </c>
      <c r="J481" s="38" t="s">
        <v>1554</v>
      </c>
      <c r="K481" s="11" t="s">
        <v>1803</v>
      </c>
      <c r="L481" s="32"/>
      <c r="M481" s="32"/>
      <c r="N481" s="37"/>
      <c r="O481" s="37"/>
    </row>
    <row r="482" spans="1:15" x14ac:dyDescent="0.2">
      <c r="A482" s="9" t="s">
        <v>404</v>
      </c>
      <c r="B482" s="9" t="s">
        <v>166</v>
      </c>
      <c r="C482" s="9" t="s">
        <v>1419</v>
      </c>
      <c r="E482" s="7">
        <v>3</v>
      </c>
      <c r="F482" s="7">
        <v>4</v>
      </c>
      <c r="G482" s="9" t="s">
        <v>824</v>
      </c>
      <c r="H482" s="9" t="s">
        <v>143</v>
      </c>
      <c r="I482" s="9" t="s">
        <v>1140</v>
      </c>
      <c r="J482" s="10" t="s">
        <v>492</v>
      </c>
      <c r="K482" s="38" t="s">
        <v>1803</v>
      </c>
      <c r="N482" s="9" t="s">
        <v>23</v>
      </c>
    </row>
    <row r="483" spans="1:15" x14ac:dyDescent="0.2">
      <c r="A483" s="9" t="s">
        <v>1264</v>
      </c>
      <c r="B483" s="9" t="s">
        <v>166</v>
      </c>
      <c r="C483" s="9" t="s">
        <v>1419</v>
      </c>
      <c r="D483" s="7"/>
      <c r="E483" s="7">
        <v>10</v>
      </c>
      <c r="F483" s="7">
        <v>4</v>
      </c>
      <c r="G483" s="7" t="s">
        <v>70</v>
      </c>
      <c r="H483" s="7" t="s">
        <v>148</v>
      </c>
      <c r="I483" s="7" t="s">
        <v>1140</v>
      </c>
      <c r="J483" s="10" t="s">
        <v>1283</v>
      </c>
      <c r="K483" s="10" t="s">
        <v>14</v>
      </c>
    </row>
    <row r="484" spans="1:15" x14ac:dyDescent="0.2">
      <c r="A484" s="32" t="s">
        <v>116</v>
      </c>
      <c r="B484" s="9" t="s">
        <v>166</v>
      </c>
      <c r="C484" s="9" t="s">
        <v>1419</v>
      </c>
      <c r="D484" s="32"/>
      <c r="E484" s="32">
        <v>2</v>
      </c>
      <c r="F484" s="32">
        <v>5</v>
      </c>
      <c r="G484" s="32" t="s">
        <v>822</v>
      </c>
      <c r="H484" s="32" t="s">
        <v>148</v>
      </c>
      <c r="I484" s="32" t="s">
        <v>1140</v>
      </c>
      <c r="J484" s="38" t="s">
        <v>159</v>
      </c>
      <c r="K484" s="51" t="s">
        <v>1803</v>
      </c>
      <c r="L484" s="32"/>
      <c r="M484" s="32"/>
      <c r="N484" s="7" t="s">
        <v>29</v>
      </c>
      <c r="O484" s="32"/>
    </row>
    <row r="485" spans="1:15" x14ac:dyDescent="0.2">
      <c r="A485" s="9" t="s">
        <v>634</v>
      </c>
      <c r="B485" s="9" t="s">
        <v>166</v>
      </c>
      <c r="C485" s="9" t="s">
        <v>1419</v>
      </c>
      <c r="D485" s="32"/>
      <c r="E485" s="32">
        <v>3</v>
      </c>
      <c r="F485" s="32">
        <v>5</v>
      </c>
      <c r="G485" s="32" t="s">
        <v>70</v>
      </c>
      <c r="H485" s="32" t="s">
        <v>143</v>
      </c>
      <c r="I485" s="32" t="s">
        <v>1140</v>
      </c>
      <c r="J485" s="38" t="s">
        <v>638</v>
      </c>
      <c r="K485" s="38" t="s">
        <v>14</v>
      </c>
      <c r="L485" s="32"/>
      <c r="M485" s="32"/>
      <c r="N485" s="9" t="s">
        <v>23</v>
      </c>
      <c r="O485" s="37"/>
    </row>
    <row r="486" spans="1:15" x14ac:dyDescent="0.2">
      <c r="A486" s="9" t="s">
        <v>967</v>
      </c>
      <c r="B486" s="9" t="s">
        <v>166</v>
      </c>
      <c r="C486" s="9" t="s">
        <v>1419</v>
      </c>
      <c r="D486" s="32"/>
      <c r="E486" s="32">
        <v>3</v>
      </c>
      <c r="F486" s="32">
        <v>5</v>
      </c>
      <c r="G486" s="32" t="s">
        <v>819</v>
      </c>
      <c r="H486" s="32" t="s">
        <v>148</v>
      </c>
      <c r="I486" s="32" t="s">
        <v>1140</v>
      </c>
      <c r="J486" s="38" t="s">
        <v>861</v>
      </c>
      <c r="K486" s="38" t="s">
        <v>14</v>
      </c>
      <c r="L486" s="32"/>
      <c r="M486" s="32"/>
      <c r="N486" s="37"/>
      <c r="O486" s="37"/>
    </row>
    <row r="487" spans="1:15" x14ac:dyDescent="0.2">
      <c r="A487" s="9" t="s">
        <v>1057</v>
      </c>
      <c r="B487" s="9" t="s">
        <v>166</v>
      </c>
      <c r="C487" s="9" t="s">
        <v>1419</v>
      </c>
      <c r="D487" s="32"/>
      <c r="E487" s="32">
        <v>3</v>
      </c>
      <c r="F487" s="32">
        <v>5</v>
      </c>
      <c r="G487" s="32" t="s">
        <v>824</v>
      </c>
      <c r="H487" s="32" t="s">
        <v>148</v>
      </c>
      <c r="I487" s="32" t="s">
        <v>1140</v>
      </c>
      <c r="J487" s="38" t="s">
        <v>1119</v>
      </c>
      <c r="K487" s="38" t="s">
        <v>1805</v>
      </c>
      <c r="L487" s="32"/>
      <c r="M487" s="32"/>
      <c r="N487" s="37"/>
      <c r="O487" s="37"/>
    </row>
    <row r="488" spans="1:15" x14ac:dyDescent="0.2">
      <c r="A488" s="9" t="s">
        <v>1747</v>
      </c>
      <c r="B488" s="9" t="s">
        <v>166</v>
      </c>
      <c r="C488" s="9" t="s">
        <v>1419</v>
      </c>
      <c r="D488" s="7"/>
      <c r="E488" s="7">
        <v>3</v>
      </c>
      <c r="F488" s="7">
        <v>5</v>
      </c>
      <c r="G488" s="7" t="s">
        <v>824</v>
      </c>
      <c r="H488" s="7" t="s">
        <v>143</v>
      </c>
      <c r="I488" s="7" t="s">
        <v>1140</v>
      </c>
      <c r="J488" s="10" t="s">
        <v>1601</v>
      </c>
      <c r="K488" s="11" t="s">
        <v>14</v>
      </c>
    </row>
    <row r="489" spans="1:15" x14ac:dyDescent="0.2">
      <c r="A489" s="7" t="s">
        <v>93</v>
      </c>
      <c r="B489" s="9" t="s">
        <v>166</v>
      </c>
      <c r="C489" s="9" t="s">
        <v>1419</v>
      </c>
      <c r="D489" s="7"/>
      <c r="E489" s="7">
        <v>4</v>
      </c>
      <c r="F489" s="7">
        <v>5</v>
      </c>
      <c r="G489" s="7" t="s">
        <v>822</v>
      </c>
      <c r="H489" s="7" t="s">
        <v>148</v>
      </c>
      <c r="I489" s="7" t="s">
        <v>1140</v>
      </c>
      <c r="J489" s="10" t="s">
        <v>111</v>
      </c>
      <c r="K489" s="51" t="s">
        <v>14</v>
      </c>
      <c r="N489" s="7" t="s">
        <v>23</v>
      </c>
      <c r="O489" s="7"/>
    </row>
    <row r="490" spans="1:15" x14ac:dyDescent="0.2">
      <c r="A490" s="9" t="s">
        <v>1751</v>
      </c>
      <c r="B490" s="9" t="s">
        <v>166</v>
      </c>
      <c r="C490" s="9" t="s">
        <v>1419</v>
      </c>
      <c r="D490" s="7"/>
      <c r="E490" s="7">
        <v>4</v>
      </c>
      <c r="F490" s="7">
        <v>5</v>
      </c>
      <c r="G490" s="7" t="s">
        <v>459</v>
      </c>
      <c r="H490" s="7" t="s">
        <v>148</v>
      </c>
      <c r="I490" s="7" t="s">
        <v>1140</v>
      </c>
      <c r="J490" s="10" t="s">
        <v>1663</v>
      </c>
      <c r="K490" s="11" t="s">
        <v>14</v>
      </c>
    </row>
    <row r="491" spans="1:15" x14ac:dyDescent="0.2">
      <c r="A491" s="9" t="s">
        <v>519</v>
      </c>
      <c r="B491" s="9" t="s">
        <v>166</v>
      </c>
      <c r="C491" s="9" t="s">
        <v>1419</v>
      </c>
      <c r="E491" s="7">
        <v>7</v>
      </c>
      <c r="F491" s="7">
        <v>5</v>
      </c>
      <c r="G491" s="9" t="s">
        <v>469</v>
      </c>
      <c r="H491" s="9" t="s">
        <v>148</v>
      </c>
      <c r="I491" s="9" t="s">
        <v>1140</v>
      </c>
      <c r="J491" s="10" t="s">
        <v>543</v>
      </c>
      <c r="K491" s="10" t="s">
        <v>1803</v>
      </c>
      <c r="N491" s="9" t="s">
        <v>23</v>
      </c>
    </row>
    <row r="492" spans="1:15" x14ac:dyDescent="0.2">
      <c r="A492" s="9" t="s">
        <v>1311</v>
      </c>
      <c r="B492" s="9" t="s">
        <v>166</v>
      </c>
      <c r="C492" s="9" t="s">
        <v>1419</v>
      </c>
      <c r="D492" s="7"/>
      <c r="E492" s="7">
        <v>2</v>
      </c>
      <c r="F492" s="7">
        <v>6</v>
      </c>
      <c r="G492" s="7" t="s">
        <v>824</v>
      </c>
      <c r="H492" s="7" t="s">
        <v>148</v>
      </c>
      <c r="I492" s="7" t="s">
        <v>1140</v>
      </c>
      <c r="J492" s="10" t="s">
        <v>1333</v>
      </c>
      <c r="K492" s="38" t="s">
        <v>14</v>
      </c>
    </row>
    <row r="493" spans="1:15" x14ac:dyDescent="0.2">
      <c r="A493" s="7" t="s">
        <v>91</v>
      </c>
      <c r="B493" s="9" t="s">
        <v>166</v>
      </c>
      <c r="C493" s="9" t="s">
        <v>1419</v>
      </c>
      <c r="D493" s="7"/>
      <c r="E493" s="7">
        <v>3</v>
      </c>
      <c r="F493" s="7">
        <v>6</v>
      </c>
      <c r="G493" s="7" t="s">
        <v>822</v>
      </c>
      <c r="H493" s="7" t="s">
        <v>148</v>
      </c>
      <c r="I493" s="7" t="s">
        <v>1140</v>
      </c>
      <c r="J493" s="10" t="s">
        <v>164</v>
      </c>
      <c r="K493" s="51" t="s">
        <v>1803</v>
      </c>
      <c r="N493" s="7" t="s">
        <v>29</v>
      </c>
      <c r="O493" s="7"/>
    </row>
    <row r="494" spans="1:15" x14ac:dyDescent="0.2">
      <c r="A494" s="9" t="s">
        <v>447</v>
      </c>
      <c r="B494" s="9" t="s">
        <v>166</v>
      </c>
      <c r="C494" s="9" t="s">
        <v>1419</v>
      </c>
      <c r="E494" s="7">
        <v>3</v>
      </c>
      <c r="F494" s="7">
        <v>6</v>
      </c>
      <c r="G494" s="9" t="s">
        <v>469</v>
      </c>
      <c r="H494" s="9" t="s">
        <v>148</v>
      </c>
      <c r="I494" s="9" t="s">
        <v>1140</v>
      </c>
      <c r="J494" s="10" t="s">
        <v>490</v>
      </c>
      <c r="K494" s="38" t="s">
        <v>14</v>
      </c>
      <c r="N494" s="9" t="s">
        <v>23</v>
      </c>
    </row>
    <row r="495" spans="1:15" x14ac:dyDescent="0.2">
      <c r="A495" s="32" t="s">
        <v>756</v>
      </c>
      <c r="B495" s="9" t="s">
        <v>166</v>
      </c>
      <c r="C495" s="9" t="s">
        <v>1419</v>
      </c>
      <c r="D495" s="32"/>
      <c r="E495" s="32">
        <v>3</v>
      </c>
      <c r="F495" s="32">
        <v>6</v>
      </c>
      <c r="G495" s="32" t="s">
        <v>405</v>
      </c>
      <c r="H495" s="32" t="s">
        <v>148</v>
      </c>
      <c r="I495" s="32" t="s">
        <v>1140</v>
      </c>
      <c r="J495" s="38" t="s">
        <v>73</v>
      </c>
      <c r="K495" s="38" t="s">
        <v>14</v>
      </c>
      <c r="L495" s="32"/>
      <c r="M495" s="32"/>
      <c r="N495" s="9" t="s">
        <v>23</v>
      </c>
      <c r="O495" s="37"/>
    </row>
    <row r="496" spans="1:15" s="14" customFormat="1" ht="16" thickBot="1" x14ac:dyDescent="0.25">
      <c r="A496" s="16" t="s">
        <v>962</v>
      </c>
      <c r="B496" s="9" t="s">
        <v>166</v>
      </c>
      <c r="C496" s="16" t="s">
        <v>1419</v>
      </c>
      <c r="D496" s="13"/>
      <c r="E496" s="13">
        <v>3</v>
      </c>
      <c r="F496" s="13">
        <v>6</v>
      </c>
      <c r="G496" s="13" t="s">
        <v>405</v>
      </c>
      <c r="H496" s="13" t="s">
        <v>148</v>
      </c>
      <c r="I496" s="13" t="s">
        <v>1140</v>
      </c>
      <c r="J496" s="20" t="s">
        <v>688</v>
      </c>
      <c r="K496" s="20" t="s">
        <v>14</v>
      </c>
      <c r="L496" s="13"/>
      <c r="M496" s="13"/>
    </row>
    <row r="497" spans="1:15" ht="16" thickTop="1" x14ac:dyDescent="0.2">
      <c r="A497" s="9" t="s">
        <v>1225</v>
      </c>
      <c r="B497" s="9" t="s">
        <v>166</v>
      </c>
      <c r="C497" s="9" t="s">
        <v>1419</v>
      </c>
      <c r="D497" s="7"/>
      <c r="E497" s="7">
        <v>3</v>
      </c>
      <c r="F497" s="7">
        <v>6</v>
      </c>
      <c r="G497" s="7" t="s">
        <v>405</v>
      </c>
      <c r="H497" s="7" t="s">
        <v>143</v>
      </c>
      <c r="I497" s="7" t="s">
        <v>1140</v>
      </c>
      <c r="J497" s="10" t="s">
        <v>1229</v>
      </c>
      <c r="K497" s="38" t="s">
        <v>1803</v>
      </c>
    </row>
    <row r="498" spans="1:15" x14ac:dyDescent="0.2">
      <c r="A498" s="9" t="s">
        <v>1358</v>
      </c>
      <c r="B498" s="9" t="s">
        <v>166</v>
      </c>
      <c r="C498" s="9" t="s">
        <v>1419</v>
      </c>
      <c r="D498" s="7"/>
      <c r="E498" s="7">
        <v>3</v>
      </c>
      <c r="F498" s="7">
        <v>6</v>
      </c>
      <c r="G498" s="7" t="s">
        <v>469</v>
      </c>
      <c r="H498" s="7" t="s">
        <v>148</v>
      </c>
      <c r="I498" s="7" t="s">
        <v>1140</v>
      </c>
      <c r="J498" s="10" t="s">
        <v>1374</v>
      </c>
      <c r="K498" s="10" t="s">
        <v>14</v>
      </c>
    </row>
    <row r="499" spans="1:15" x14ac:dyDescent="0.2">
      <c r="A499" s="9" t="s">
        <v>1744</v>
      </c>
      <c r="B499" s="9" t="s">
        <v>166</v>
      </c>
      <c r="C499" s="9" t="s">
        <v>1419</v>
      </c>
      <c r="D499" s="7"/>
      <c r="E499" s="7">
        <v>3</v>
      </c>
      <c r="F499" s="7">
        <v>6</v>
      </c>
      <c r="G499" s="7" t="s">
        <v>459</v>
      </c>
      <c r="H499" s="7" t="s">
        <v>143</v>
      </c>
      <c r="I499" s="7" t="s">
        <v>1140</v>
      </c>
      <c r="J499" s="10" t="s">
        <v>1554</v>
      </c>
      <c r="K499" s="11" t="s">
        <v>1803</v>
      </c>
    </row>
    <row r="500" spans="1:15" x14ac:dyDescent="0.2">
      <c r="A500" s="9" t="s">
        <v>1752</v>
      </c>
      <c r="B500" s="9" t="s">
        <v>166</v>
      </c>
      <c r="C500" s="9" t="s">
        <v>1419</v>
      </c>
      <c r="D500" s="32"/>
      <c r="E500" s="32">
        <v>3</v>
      </c>
      <c r="F500" s="32">
        <v>6</v>
      </c>
      <c r="G500" s="32" t="s">
        <v>822</v>
      </c>
      <c r="H500" s="32" t="s">
        <v>143</v>
      </c>
      <c r="I500" s="32" t="s">
        <v>1140</v>
      </c>
      <c r="J500" s="38" t="s">
        <v>1554</v>
      </c>
      <c r="K500" s="11" t="s">
        <v>14</v>
      </c>
      <c r="L500" s="32"/>
      <c r="M500" s="32"/>
      <c r="N500" s="37"/>
      <c r="O500" s="37"/>
    </row>
    <row r="501" spans="1:15" x14ac:dyDescent="0.2">
      <c r="A501" s="7" t="s">
        <v>752</v>
      </c>
      <c r="B501" s="9" t="s">
        <v>166</v>
      </c>
      <c r="C501" s="9" t="s">
        <v>1419</v>
      </c>
      <c r="D501" s="7"/>
      <c r="E501" s="7">
        <v>4</v>
      </c>
      <c r="F501" s="7">
        <v>6</v>
      </c>
      <c r="G501" s="7" t="s">
        <v>405</v>
      </c>
      <c r="H501" s="7" t="s">
        <v>148</v>
      </c>
      <c r="I501" s="7" t="s">
        <v>1140</v>
      </c>
      <c r="J501" s="10" t="s">
        <v>831</v>
      </c>
      <c r="K501" s="10" t="s">
        <v>14</v>
      </c>
      <c r="N501" s="9" t="s">
        <v>23</v>
      </c>
    </row>
    <row r="502" spans="1:15" x14ac:dyDescent="0.2">
      <c r="A502" s="7" t="s">
        <v>37</v>
      </c>
      <c r="B502" s="9" t="s">
        <v>166</v>
      </c>
      <c r="C502" s="9" t="s">
        <v>1419</v>
      </c>
      <c r="D502" s="7"/>
      <c r="E502" s="7">
        <v>5</v>
      </c>
      <c r="F502" s="7">
        <v>6</v>
      </c>
      <c r="G502" s="7" t="s">
        <v>822</v>
      </c>
      <c r="H502" s="7" t="s">
        <v>148</v>
      </c>
      <c r="I502" s="7" t="s">
        <v>1140</v>
      </c>
      <c r="J502" s="10" t="s">
        <v>28</v>
      </c>
      <c r="K502" s="51" t="s">
        <v>1803</v>
      </c>
      <c r="M502" s="7" t="s">
        <v>1865</v>
      </c>
      <c r="N502" s="7" t="s">
        <v>29</v>
      </c>
      <c r="O502" s="7"/>
    </row>
    <row r="503" spans="1:15" x14ac:dyDescent="0.2">
      <c r="A503" s="9" t="s">
        <v>357</v>
      </c>
      <c r="B503" s="9" t="s">
        <v>166</v>
      </c>
      <c r="C503" s="9" t="s">
        <v>1419</v>
      </c>
      <c r="E503" s="7">
        <v>5</v>
      </c>
      <c r="F503" s="7">
        <v>6</v>
      </c>
      <c r="G503" s="9" t="s">
        <v>459</v>
      </c>
      <c r="H503" s="9" t="s">
        <v>143</v>
      </c>
      <c r="I503" s="9" t="s">
        <v>1140</v>
      </c>
      <c r="J503" s="11" t="s">
        <v>393</v>
      </c>
      <c r="K503" s="24" t="s">
        <v>1803</v>
      </c>
      <c r="N503" s="9" t="s">
        <v>23</v>
      </c>
    </row>
    <row r="504" spans="1:15" x14ac:dyDescent="0.2">
      <c r="A504" s="9" t="s">
        <v>1105</v>
      </c>
      <c r="B504" s="9" t="s">
        <v>166</v>
      </c>
      <c r="C504" s="9" t="s">
        <v>1419</v>
      </c>
      <c r="D504" s="32"/>
      <c r="E504" s="32">
        <v>6</v>
      </c>
      <c r="F504" s="32">
        <v>6</v>
      </c>
      <c r="G504" s="32" t="s">
        <v>459</v>
      </c>
      <c r="H504" s="32" t="s">
        <v>148</v>
      </c>
      <c r="I504" s="32" t="s">
        <v>1140</v>
      </c>
      <c r="J504" s="38" t="s">
        <v>1143</v>
      </c>
      <c r="K504" s="38" t="s">
        <v>14</v>
      </c>
      <c r="L504" s="32"/>
      <c r="M504" s="32"/>
      <c r="N504" s="37"/>
      <c r="O504" s="37"/>
    </row>
    <row r="505" spans="1:15" x14ac:dyDescent="0.2">
      <c r="A505" s="7" t="s">
        <v>76</v>
      </c>
      <c r="B505" s="9" t="s">
        <v>166</v>
      </c>
      <c r="C505" s="9" t="s">
        <v>1419</v>
      </c>
      <c r="D505" s="7"/>
      <c r="E505" s="7">
        <v>3</v>
      </c>
      <c r="F505" s="7">
        <v>7</v>
      </c>
      <c r="G505" s="7" t="s">
        <v>469</v>
      </c>
      <c r="H505" s="7" t="s">
        <v>148</v>
      </c>
      <c r="I505" s="7" t="s">
        <v>1140</v>
      </c>
      <c r="J505" s="10" t="s">
        <v>61</v>
      </c>
      <c r="K505" s="51" t="s">
        <v>1804</v>
      </c>
      <c r="L505" s="7" t="s">
        <v>333</v>
      </c>
      <c r="M505" s="7" t="s">
        <v>1865</v>
      </c>
      <c r="N505" s="7" t="s">
        <v>23</v>
      </c>
      <c r="O505" s="7"/>
    </row>
    <row r="506" spans="1:15" x14ac:dyDescent="0.2">
      <c r="A506" s="7" t="s">
        <v>768</v>
      </c>
      <c r="B506" s="9" t="s">
        <v>166</v>
      </c>
      <c r="C506" s="9" t="s">
        <v>1419</v>
      </c>
      <c r="D506" s="7"/>
      <c r="E506" s="7">
        <v>3</v>
      </c>
      <c r="F506" s="7">
        <v>7</v>
      </c>
      <c r="G506" s="7" t="s">
        <v>819</v>
      </c>
      <c r="H506" s="7" t="s">
        <v>143</v>
      </c>
      <c r="I506" s="7" t="s">
        <v>1140</v>
      </c>
      <c r="J506" s="10" t="s">
        <v>845</v>
      </c>
      <c r="K506" s="38" t="s">
        <v>1804</v>
      </c>
      <c r="L506" s="7" t="s">
        <v>333</v>
      </c>
      <c r="N506" s="9" t="s">
        <v>23</v>
      </c>
    </row>
    <row r="507" spans="1:15" x14ac:dyDescent="0.2">
      <c r="A507" s="7" t="s">
        <v>90</v>
      </c>
      <c r="B507" s="9" t="s">
        <v>166</v>
      </c>
      <c r="C507" s="9" t="s">
        <v>1419</v>
      </c>
      <c r="D507" s="7"/>
      <c r="E507" s="7">
        <v>3</v>
      </c>
      <c r="F507" s="7">
        <v>7</v>
      </c>
      <c r="G507" s="7" t="s">
        <v>822</v>
      </c>
      <c r="H507" s="7" t="s">
        <v>148</v>
      </c>
      <c r="I507" s="7" t="s">
        <v>1140</v>
      </c>
      <c r="J507" s="10" t="s">
        <v>163</v>
      </c>
      <c r="K507" s="51" t="s">
        <v>14</v>
      </c>
      <c r="L507" s="32"/>
      <c r="N507" s="7" t="s">
        <v>23</v>
      </c>
      <c r="O507" s="7"/>
    </row>
    <row r="508" spans="1:15" x14ac:dyDescent="0.2">
      <c r="A508" s="9" t="s">
        <v>224</v>
      </c>
      <c r="B508" s="9" t="s">
        <v>166</v>
      </c>
      <c r="C508" s="9" t="s">
        <v>1419</v>
      </c>
      <c r="D508" s="37"/>
      <c r="E508" s="9">
        <v>3</v>
      </c>
      <c r="F508" s="9">
        <v>7</v>
      </c>
      <c r="G508" s="9" t="s">
        <v>70</v>
      </c>
      <c r="H508" s="9" t="s">
        <v>148</v>
      </c>
      <c r="I508" s="9" t="s">
        <v>1140</v>
      </c>
      <c r="J508" s="11" t="s">
        <v>185</v>
      </c>
      <c r="K508" s="24" t="s">
        <v>14</v>
      </c>
      <c r="L508" s="32"/>
      <c r="M508" s="32"/>
      <c r="N508" s="9" t="s">
        <v>23</v>
      </c>
      <c r="O508" s="37"/>
    </row>
    <row r="509" spans="1:15" s="14" customFormat="1" ht="16" thickBot="1" x14ac:dyDescent="0.25">
      <c r="A509" s="16" t="s">
        <v>455</v>
      </c>
      <c r="B509" s="9" t="s">
        <v>166</v>
      </c>
      <c r="C509" s="16" t="s">
        <v>1419</v>
      </c>
      <c r="E509" s="13">
        <v>3</v>
      </c>
      <c r="F509" s="13">
        <v>7</v>
      </c>
      <c r="G509" s="16" t="s">
        <v>822</v>
      </c>
      <c r="H509" s="16" t="s">
        <v>143</v>
      </c>
      <c r="I509" s="16" t="s">
        <v>1140</v>
      </c>
      <c r="J509" s="20" t="s">
        <v>199</v>
      </c>
      <c r="K509" s="20" t="s">
        <v>1803</v>
      </c>
      <c r="L509" s="13"/>
      <c r="M509" s="13"/>
      <c r="N509" s="16" t="s">
        <v>23</v>
      </c>
    </row>
    <row r="510" spans="1:15" ht="16" thickTop="1" x14ac:dyDescent="0.2">
      <c r="A510" s="9" t="s">
        <v>1074</v>
      </c>
      <c r="B510" s="9" t="s">
        <v>166</v>
      </c>
      <c r="C510" s="9" t="s">
        <v>1419</v>
      </c>
      <c r="D510" s="32"/>
      <c r="E510" s="32">
        <v>3</v>
      </c>
      <c r="F510" s="32">
        <v>7</v>
      </c>
      <c r="G510" s="32" t="s">
        <v>405</v>
      </c>
      <c r="H510" s="32" t="s">
        <v>143</v>
      </c>
      <c r="I510" s="32" t="s">
        <v>1140</v>
      </c>
      <c r="J510" s="38" t="s">
        <v>197</v>
      </c>
      <c r="K510" s="38" t="s">
        <v>1804</v>
      </c>
      <c r="L510" s="32"/>
      <c r="M510" s="32"/>
      <c r="N510" s="37"/>
      <c r="O510" s="37"/>
    </row>
    <row r="511" spans="1:15" x14ac:dyDescent="0.2">
      <c r="A511" s="9" t="s">
        <v>1268</v>
      </c>
      <c r="B511" s="9" t="s">
        <v>166</v>
      </c>
      <c r="C511" s="9" t="s">
        <v>1419</v>
      </c>
      <c r="D511" s="32"/>
      <c r="E511" s="32">
        <v>3</v>
      </c>
      <c r="F511" s="32">
        <v>7</v>
      </c>
      <c r="G511" s="32" t="s">
        <v>824</v>
      </c>
      <c r="H511" s="32" t="s">
        <v>148</v>
      </c>
      <c r="I511" s="32" t="s">
        <v>1140</v>
      </c>
      <c r="J511" s="38" t="s">
        <v>861</v>
      </c>
      <c r="K511" s="38" t="s">
        <v>1805</v>
      </c>
      <c r="L511" s="32"/>
    </row>
    <row r="512" spans="1:15" x14ac:dyDescent="0.2">
      <c r="A512" s="7" t="s">
        <v>88</v>
      </c>
      <c r="B512" s="9" t="s">
        <v>166</v>
      </c>
      <c r="C512" s="9" t="s">
        <v>1419</v>
      </c>
      <c r="D512" s="7"/>
      <c r="E512" s="7">
        <v>4</v>
      </c>
      <c r="F512" s="7">
        <v>7</v>
      </c>
      <c r="G512" s="7" t="s">
        <v>405</v>
      </c>
      <c r="H512" s="7" t="s">
        <v>148</v>
      </c>
      <c r="I512" s="7" t="s">
        <v>1140</v>
      </c>
      <c r="J512" s="10" t="s">
        <v>106</v>
      </c>
      <c r="K512" s="51" t="s">
        <v>1803</v>
      </c>
      <c r="N512" s="7" t="s">
        <v>23</v>
      </c>
      <c r="O512" s="7"/>
    </row>
    <row r="513" spans="1:15" x14ac:dyDescent="0.2">
      <c r="A513" s="9" t="s">
        <v>1545</v>
      </c>
      <c r="B513" s="9" t="s">
        <v>166</v>
      </c>
      <c r="C513" s="9" t="s">
        <v>1419</v>
      </c>
      <c r="D513" s="32"/>
      <c r="E513" s="32">
        <v>4</v>
      </c>
      <c r="F513" s="32">
        <v>7</v>
      </c>
      <c r="G513" s="32" t="s">
        <v>822</v>
      </c>
      <c r="H513" s="32" t="s">
        <v>148</v>
      </c>
      <c r="I513" s="32" t="s">
        <v>1140</v>
      </c>
      <c r="J513" s="38" t="s">
        <v>548</v>
      </c>
      <c r="K513" s="11" t="s">
        <v>1803</v>
      </c>
      <c r="L513" s="32"/>
      <c r="M513" s="32"/>
      <c r="N513" s="37"/>
      <c r="O513" s="37"/>
    </row>
    <row r="514" spans="1:15" x14ac:dyDescent="0.2">
      <c r="A514" s="9" t="s">
        <v>1643</v>
      </c>
      <c r="B514" s="9" t="s">
        <v>166</v>
      </c>
      <c r="C514" s="9" t="s">
        <v>1419</v>
      </c>
      <c r="D514" s="32"/>
      <c r="E514" s="32">
        <v>4</v>
      </c>
      <c r="F514" s="32">
        <v>7</v>
      </c>
      <c r="G514" s="32" t="s">
        <v>405</v>
      </c>
      <c r="H514" s="32" t="s">
        <v>143</v>
      </c>
      <c r="I514" s="32" t="s">
        <v>1140</v>
      </c>
      <c r="J514" s="38" t="s">
        <v>1663</v>
      </c>
      <c r="K514" s="11" t="s">
        <v>14</v>
      </c>
      <c r="L514" s="32"/>
      <c r="M514" s="32"/>
      <c r="N514" s="37"/>
      <c r="O514" s="37"/>
    </row>
    <row r="515" spans="1:15" x14ac:dyDescent="0.2">
      <c r="A515" s="9" t="s">
        <v>1701</v>
      </c>
      <c r="B515" s="9" t="s">
        <v>166</v>
      </c>
      <c r="C515" s="9" t="s">
        <v>1419</v>
      </c>
      <c r="D515" s="7"/>
      <c r="E515" s="7">
        <v>4</v>
      </c>
      <c r="F515" s="7">
        <v>7</v>
      </c>
      <c r="G515" s="7" t="s">
        <v>469</v>
      </c>
      <c r="H515" s="7" t="s">
        <v>143</v>
      </c>
      <c r="I515" s="7" t="s">
        <v>1140</v>
      </c>
      <c r="K515" s="11" t="s">
        <v>1804</v>
      </c>
    </row>
    <row r="516" spans="1:15" x14ac:dyDescent="0.2">
      <c r="A516" s="9" t="s">
        <v>403</v>
      </c>
      <c r="B516" s="9" t="s">
        <v>166</v>
      </c>
      <c r="C516" s="9" t="s">
        <v>1419</v>
      </c>
      <c r="E516" s="7">
        <v>5</v>
      </c>
      <c r="F516" s="7">
        <v>7</v>
      </c>
      <c r="G516" s="9" t="s">
        <v>459</v>
      </c>
      <c r="H516" s="9" t="s">
        <v>143</v>
      </c>
      <c r="I516" s="9" t="s">
        <v>1140</v>
      </c>
      <c r="J516" s="10" t="s">
        <v>393</v>
      </c>
      <c r="K516" s="10" t="s">
        <v>14</v>
      </c>
      <c r="N516" s="9" t="s">
        <v>23</v>
      </c>
    </row>
    <row r="517" spans="1:15" x14ac:dyDescent="0.2">
      <c r="A517" s="9" t="s">
        <v>911</v>
      </c>
      <c r="B517" s="9" t="s">
        <v>166</v>
      </c>
      <c r="C517" s="9" t="s">
        <v>1419</v>
      </c>
      <c r="D517" s="7"/>
      <c r="E517" s="7">
        <v>6</v>
      </c>
      <c r="F517" s="7">
        <v>7</v>
      </c>
      <c r="G517" s="7" t="s">
        <v>405</v>
      </c>
      <c r="H517" s="7" t="s">
        <v>148</v>
      </c>
      <c r="I517" s="7" t="s">
        <v>1140</v>
      </c>
      <c r="J517" s="10" t="s">
        <v>921</v>
      </c>
      <c r="K517" s="38" t="s">
        <v>1803</v>
      </c>
    </row>
    <row r="518" spans="1:15" x14ac:dyDescent="0.2">
      <c r="A518" s="9" t="s">
        <v>1742</v>
      </c>
      <c r="B518" s="9" t="s">
        <v>166</v>
      </c>
      <c r="C518" s="9" t="s">
        <v>1419</v>
      </c>
      <c r="D518" s="32"/>
      <c r="E518" s="32">
        <v>3</v>
      </c>
      <c r="F518" s="32">
        <v>8</v>
      </c>
      <c r="G518" s="32" t="s">
        <v>459</v>
      </c>
      <c r="H518" s="32" t="s">
        <v>148</v>
      </c>
      <c r="I518" s="32" t="s">
        <v>1140</v>
      </c>
      <c r="J518" s="38" t="s">
        <v>393</v>
      </c>
      <c r="K518" s="11" t="s">
        <v>14</v>
      </c>
      <c r="L518" s="32"/>
      <c r="M518" s="32"/>
      <c r="N518" s="37"/>
      <c r="O518" s="37"/>
    </row>
    <row r="519" spans="1:15" x14ac:dyDescent="0.2">
      <c r="A519" s="9" t="s">
        <v>1005</v>
      </c>
      <c r="B519" s="9" t="s">
        <v>166</v>
      </c>
      <c r="C519" s="9" t="s">
        <v>1419</v>
      </c>
      <c r="D519" s="7"/>
      <c r="E519" s="7">
        <v>4</v>
      </c>
      <c r="F519" s="7">
        <v>8</v>
      </c>
      <c r="G519" s="7" t="s">
        <v>824</v>
      </c>
      <c r="H519" s="7" t="s">
        <v>143</v>
      </c>
      <c r="I519" s="7" t="s">
        <v>1140</v>
      </c>
      <c r="J519" s="10" t="s">
        <v>1035</v>
      </c>
      <c r="K519" s="38" t="s">
        <v>1804</v>
      </c>
      <c r="L519" s="7" t="s">
        <v>333</v>
      </c>
    </row>
    <row r="520" spans="1:15" x14ac:dyDescent="0.2">
      <c r="A520" s="9" t="s">
        <v>432</v>
      </c>
      <c r="B520" s="9" t="s">
        <v>166</v>
      </c>
      <c r="C520" s="9" t="s">
        <v>1419</v>
      </c>
      <c r="E520" s="7">
        <v>4</v>
      </c>
      <c r="F520" s="7">
        <v>8</v>
      </c>
      <c r="G520" s="9" t="s">
        <v>469</v>
      </c>
      <c r="H520" s="9" t="s">
        <v>148</v>
      </c>
      <c r="I520" s="9" t="s">
        <v>1140</v>
      </c>
      <c r="J520" s="10" t="s">
        <v>393</v>
      </c>
      <c r="K520" s="10" t="s">
        <v>14</v>
      </c>
      <c r="N520" s="9" t="s">
        <v>23</v>
      </c>
    </row>
    <row r="521" spans="1:15" x14ac:dyDescent="0.2">
      <c r="A521" s="9" t="s">
        <v>1010</v>
      </c>
      <c r="B521" s="9" t="s">
        <v>166</v>
      </c>
      <c r="C521" s="9" t="s">
        <v>1419</v>
      </c>
      <c r="D521" s="7"/>
      <c r="E521" s="7">
        <v>4</v>
      </c>
      <c r="F521" s="7">
        <v>8</v>
      </c>
      <c r="G521" s="7" t="s">
        <v>459</v>
      </c>
      <c r="H521" s="7" t="s">
        <v>148</v>
      </c>
      <c r="I521" s="7" t="s">
        <v>1140</v>
      </c>
      <c r="J521" s="10" t="s">
        <v>393</v>
      </c>
      <c r="K521" s="10" t="s">
        <v>14</v>
      </c>
    </row>
    <row r="522" spans="1:15" x14ac:dyDescent="0.2">
      <c r="A522" s="9" t="s">
        <v>1359</v>
      </c>
      <c r="B522" s="9" t="s">
        <v>166</v>
      </c>
      <c r="C522" s="9" t="s">
        <v>1419</v>
      </c>
      <c r="D522" s="7"/>
      <c r="E522" s="7">
        <v>4</v>
      </c>
      <c r="F522" s="7">
        <v>8</v>
      </c>
      <c r="G522" s="7" t="s">
        <v>822</v>
      </c>
      <c r="H522" s="7" t="s">
        <v>148</v>
      </c>
      <c r="I522" s="7" t="s">
        <v>1140</v>
      </c>
      <c r="J522" s="10" t="s">
        <v>861</v>
      </c>
      <c r="K522" s="10" t="s">
        <v>1803</v>
      </c>
    </row>
    <row r="523" spans="1:15" x14ac:dyDescent="0.2">
      <c r="A523" s="9" t="s">
        <v>1724</v>
      </c>
      <c r="B523" s="9" t="s">
        <v>166</v>
      </c>
      <c r="C523" s="9" t="s">
        <v>1419</v>
      </c>
      <c r="D523" s="32"/>
      <c r="E523" s="32">
        <v>4</v>
      </c>
      <c r="F523" s="32">
        <v>8</v>
      </c>
      <c r="G523" s="32" t="s">
        <v>824</v>
      </c>
      <c r="H523" s="32" t="s">
        <v>148</v>
      </c>
      <c r="I523" s="32" t="s">
        <v>1140</v>
      </c>
      <c r="J523" s="38" t="s">
        <v>393</v>
      </c>
      <c r="K523" s="11" t="s">
        <v>14</v>
      </c>
      <c r="L523" s="32"/>
      <c r="M523" s="32"/>
      <c r="N523" s="37"/>
      <c r="O523" s="37"/>
    </row>
    <row r="524" spans="1:15" x14ac:dyDescent="0.2">
      <c r="A524" s="9" t="s">
        <v>1733</v>
      </c>
      <c r="B524" s="9" t="s">
        <v>166</v>
      </c>
      <c r="C524" s="9" t="s">
        <v>1419</v>
      </c>
      <c r="D524" s="32"/>
      <c r="E524" s="32">
        <v>4</v>
      </c>
      <c r="F524" s="32">
        <v>8</v>
      </c>
      <c r="G524" s="32" t="s">
        <v>824</v>
      </c>
      <c r="H524" s="32" t="s">
        <v>143</v>
      </c>
      <c r="I524" s="32" t="s">
        <v>1140</v>
      </c>
      <c r="J524" s="38" t="s">
        <v>1201</v>
      </c>
      <c r="K524" s="11" t="s">
        <v>14</v>
      </c>
      <c r="L524" s="32"/>
      <c r="M524" s="32"/>
      <c r="O524" s="37"/>
    </row>
    <row r="525" spans="1:15" x14ac:dyDescent="0.2">
      <c r="A525" s="7" t="s">
        <v>82</v>
      </c>
      <c r="B525" s="9" t="s">
        <v>166</v>
      </c>
      <c r="C525" s="9" t="s">
        <v>1419</v>
      </c>
      <c r="D525" s="7"/>
      <c r="E525" s="7">
        <v>5</v>
      </c>
      <c r="F525" s="7">
        <v>8</v>
      </c>
      <c r="G525" s="7" t="s">
        <v>459</v>
      </c>
      <c r="H525" s="7" t="s">
        <v>148</v>
      </c>
      <c r="I525" s="7" t="s">
        <v>1140</v>
      </c>
      <c r="J525" s="10" t="s">
        <v>73</v>
      </c>
      <c r="K525" s="51" t="s">
        <v>14</v>
      </c>
      <c r="N525" s="7" t="s">
        <v>23</v>
      </c>
      <c r="O525" s="7"/>
    </row>
    <row r="526" spans="1:15" x14ac:dyDescent="0.2">
      <c r="A526" s="9" t="s">
        <v>600</v>
      </c>
      <c r="B526" s="9" t="s">
        <v>166</v>
      </c>
      <c r="C526" s="9" t="s">
        <v>1419</v>
      </c>
      <c r="E526" s="7">
        <v>5</v>
      </c>
      <c r="F526" s="7">
        <v>8</v>
      </c>
      <c r="G526" s="9" t="s">
        <v>469</v>
      </c>
      <c r="H526" s="9" t="s">
        <v>143</v>
      </c>
      <c r="I526" s="9" t="s">
        <v>1140</v>
      </c>
      <c r="J526" s="10" t="s">
        <v>492</v>
      </c>
      <c r="K526" s="10" t="s">
        <v>14</v>
      </c>
      <c r="N526" s="9" t="s">
        <v>23</v>
      </c>
    </row>
    <row r="527" spans="1:15" x14ac:dyDescent="0.2">
      <c r="A527" s="9" t="s">
        <v>669</v>
      </c>
      <c r="B527" s="9" t="s">
        <v>166</v>
      </c>
      <c r="C527" s="9" t="s">
        <v>1419</v>
      </c>
      <c r="D527" s="7"/>
      <c r="E527" s="7">
        <v>5</v>
      </c>
      <c r="F527" s="7">
        <v>8</v>
      </c>
      <c r="G527" s="7" t="s">
        <v>405</v>
      </c>
      <c r="H527" s="7" t="s">
        <v>143</v>
      </c>
      <c r="I527" s="7" t="s">
        <v>1140</v>
      </c>
      <c r="J527" s="10" t="s">
        <v>694</v>
      </c>
      <c r="K527" s="10" t="s">
        <v>1803</v>
      </c>
      <c r="N527" s="9" t="s">
        <v>23</v>
      </c>
    </row>
    <row r="528" spans="1:15" x14ac:dyDescent="0.2">
      <c r="A528" s="9" t="s">
        <v>945</v>
      </c>
      <c r="B528" s="9" t="s">
        <v>166</v>
      </c>
      <c r="C528" s="9" t="s">
        <v>1419</v>
      </c>
      <c r="D528" s="7"/>
      <c r="E528" s="7">
        <v>5</v>
      </c>
      <c r="F528" s="7">
        <v>8</v>
      </c>
      <c r="G528" s="7" t="s">
        <v>405</v>
      </c>
      <c r="H528" s="7" t="s">
        <v>148</v>
      </c>
      <c r="I528" s="7" t="s">
        <v>1140</v>
      </c>
      <c r="J528" s="10" t="s">
        <v>393</v>
      </c>
      <c r="K528" s="38" t="s">
        <v>14</v>
      </c>
    </row>
    <row r="529" spans="1:15" x14ac:dyDescent="0.2">
      <c r="A529" s="9" t="s">
        <v>1029</v>
      </c>
      <c r="B529" s="9" t="s">
        <v>166</v>
      </c>
      <c r="C529" s="9" t="s">
        <v>1419</v>
      </c>
      <c r="D529" s="32"/>
      <c r="E529" s="32">
        <v>5</v>
      </c>
      <c r="F529" s="32">
        <v>8</v>
      </c>
      <c r="G529" s="32" t="s">
        <v>819</v>
      </c>
      <c r="H529" s="32" t="s">
        <v>148</v>
      </c>
      <c r="I529" s="32" t="s">
        <v>1140</v>
      </c>
      <c r="J529" s="38" t="s">
        <v>861</v>
      </c>
      <c r="K529" s="38" t="s">
        <v>14</v>
      </c>
      <c r="L529" s="32"/>
      <c r="M529" s="32"/>
      <c r="N529" s="37"/>
      <c r="O529" s="37"/>
    </row>
    <row r="530" spans="1:15" x14ac:dyDescent="0.2">
      <c r="A530" s="9" t="s">
        <v>1239</v>
      </c>
      <c r="B530" s="9" t="s">
        <v>166</v>
      </c>
      <c r="C530" s="9" t="s">
        <v>1419</v>
      </c>
      <c r="D530" s="32"/>
      <c r="E530" s="32">
        <v>5</v>
      </c>
      <c r="F530" s="32">
        <v>8</v>
      </c>
      <c r="G530" s="32" t="s">
        <v>459</v>
      </c>
      <c r="H530" s="32" t="s">
        <v>148</v>
      </c>
      <c r="I530" s="32" t="s">
        <v>1140</v>
      </c>
      <c r="J530" s="38" t="s">
        <v>492</v>
      </c>
      <c r="K530" s="38" t="s">
        <v>14</v>
      </c>
      <c r="L530" s="32"/>
      <c r="M530" s="32"/>
    </row>
    <row r="531" spans="1:15" x14ac:dyDescent="0.2">
      <c r="A531" s="9" t="s">
        <v>1298</v>
      </c>
      <c r="B531" s="9" t="s">
        <v>166</v>
      </c>
      <c r="C531" s="9" t="s">
        <v>1419</v>
      </c>
      <c r="D531" s="32"/>
      <c r="E531" s="32">
        <v>5</v>
      </c>
      <c r="F531" s="32">
        <v>8</v>
      </c>
      <c r="G531" s="32" t="s">
        <v>459</v>
      </c>
      <c r="H531" s="32" t="s">
        <v>143</v>
      </c>
      <c r="I531" s="32" t="s">
        <v>1140</v>
      </c>
      <c r="J531" s="38" t="s">
        <v>1327</v>
      </c>
      <c r="K531" s="38" t="s">
        <v>1803</v>
      </c>
      <c r="L531" s="32"/>
      <c r="M531" s="32"/>
      <c r="N531" s="37"/>
      <c r="O531" s="37"/>
    </row>
    <row r="532" spans="1:15" x14ac:dyDescent="0.2">
      <c r="A532" s="31" t="s">
        <v>1461</v>
      </c>
      <c r="B532" s="9" t="s">
        <v>166</v>
      </c>
      <c r="C532" s="9" t="s">
        <v>1419</v>
      </c>
      <c r="D532" s="7"/>
      <c r="E532" s="7">
        <v>5</v>
      </c>
      <c r="F532" s="7">
        <v>8</v>
      </c>
      <c r="G532" s="7" t="s">
        <v>405</v>
      </c>
      <c r="H532" s="7" t="s">
        <v>143</v>
      </c>
      <c r="I532" s="7" t="s">
        <v>1140</v>
      </c>
      <c r="J532" s="10" t="s">
        <v>591</v>
      </c>
      <c r="K532" s="10" t="s">
        <v>1803</v>
      </c>
    </row>
    <row r="533" spans="1:15" x14ac:dyDescent="0.2">
      <c r="A533" s="31" t="s">
        <v>1463</v>
      </c>
      <c r="B533" s="9" t="s">
        <v>166</v>
      </c>
      <c r="C533" s="9" t="s">
        <v>1419</v>
      </c>
      <c r="D533" s="32"/>
      <c r="E533" s="32">
        <v>5</v>
      </c>
      <c r="F533" s="32">
        <v>8</v>
      </c>
      <c r="G533" s="32" t="s">
        <v>824</v>
      </c>
      <c r="H533" s="32" t="s">
        <v>143</v>
      </c>
      <c r="I533" s="32" t="s">
        <v>1140</v>
      </c>
      <c r="J533" s="38"/>
      <c r="K533" s="38" t="s">
        <v>1805</v>
      </c>
      <c r="L533" s="32"/>
      <c r="M533" s="32"/>
      <c r="N533" s="37"/>
      <c r="O533" s="37"/>
    </row>
    <row r="534" spans="1:15" x14ac:dyDescent="0.2">
      <c r="A534" s="9" t="s">
        <v>1577</v>
      </c>
      <c r="B534" s="9" t="s">
        <v>166</v>
      </c>
      <c r="C534" s="9" t="s">
        <v>1419</v>
      </c>
      <c r="D534" s="7"/>
      <c r="E534" s="7">
        <v>5</v>
      </c>
      <c r="F534" s="7">
        <v>8</v>
      </c>
      <c r="G534" s="7" t="s">
        <v>822</v>
      </c>
      <c r="H534" s="7" t="s">
        <v>143</v>
      </c>
      <c r="I534" s="7" t="s">
        <v>1140</v>
      </c>
      <c r="J534" s="10" t="s">
        <v>1601</v>
      </c>
      <c r="K534" s="11" t="s">
        <v>1803</v>
      </c>
    </row>
    <row r="535" spans="1:15" x14ac:dyDescent="0.2">
      <c r="A535" s="9" t="s">
        <v>1746</v>
      </c>
      <c r="B535" s="9" t="s">
        <v>166</v>
      </c>
      <c r="C535" s="9" t="s">
        <v>1419</v>
      </c>
      <c r="D535" s="7"/>
      <c r="E535" s="7">
        <v>6</v>
      </c>
      <c r="F535" s="7">
        <v>8</v>
      </c>
      <c r="G535" s="7" t="s">
        <v>824</v>
      </c>
      <c r="H535" s="7" t="s">
        <v>148</v>
      </c>
      <c r="I535" s="7" t="s">
        <v>1140</v>
      </c>
      <c r="J535" s="10" t="s">
        <v>389</v>
      </c>
      <c r="K535" s="11" t="s">
        <v>1803</v>
      </c>
      <c r="L535" s="7" t="s">
        <v>333</v>
      </c>
    </row>
    <row r="536" spans="1:15" x14ac:dyDescent="0.2">
      <c r="A536" s="9" t="s">
        <v>1234</v>
      </c>
      <c r="B536" s="9" t="s">
        <v>166</v>
      </c>
      <c r="C536" s="9" t="s">
        <v>1419</v>
      </c>
      <c r="D536" s="7"/>
      <c r="E536" s="7">
        <v>6</v>
      </c>
      <c r="F536" s="7">
        <v>8</v>
      </c>
      <c r="G536" s="7" t="s">
        <v>405</v>
      </c>
      <c r="H536" s="7" t="s">
        <v>148</v>
      </c>
      <c r="I536" s="7" t="s">
        <v>1140</v>
      </c>
      <c r="J536" s="10" t="s">
        <v>1243</v>
      </c>
      <c r="K536" s="10" t="s">
        <v>14</v>
      </c>
    </row>
    <row r="537" spans="1:15" x14ac:dyDescent="0.2">
      <c r="A537" s="17" t="s">
        <v>1513</v>
      </c>
      <c r="B537" s="9" t="s">
        <v>166</v>
      </c>
      <c r="C537" s="9" t="s">
        <v>1419</v>
      </c>
      <c r="E537" s="7">
        <v>6</v>
      </c>
      <c r="F537" s="7">
        <v>8</v>
      </c>
      <c r="G537" s="7" t="s">
        <v>822</v>
      </c>
      <c r="H537" s="7" t="s">
        <v>143</v>
      </c>
      <c r="I537" s="7" t="s">
        <v>1140</v>
      </c>
      <c r="J537" s="10" t="s">
        <v>129</v>
      </c>
      <c r="K537" s="18" t="s">
        <v>1809</v>
      </c>
      <c r="M537" s="7" t="s">
        <v>1833</v>
      </c>
    </row>
    <row r="538" spans="1:15" x14ac:dyDescent="0.2">
      <c r="A538" s="9" t="s">
        <v>1576</v>
      </c>
      <c r="B538" s="9" t="s">
        <v>166</v>
      </c>
      <c r="C538" s="9" t="s">
        <v>1419</v>
      </c>
      <c r="D538" s="32"/>
      <c r="E538" s="32">
        <v>7</v>
      </c>
      <c r="F538" s="32">
        <v>8</v>
      </c>
      <c r="G538" s="32" t="s">
        <v>405</v>
      </c>
      <c r="H538" s="32" t="s">
        <v>143</v>
      </c>
      <c r="I538" s="32" t="s">
        <v>1140</v>
      </c>
      <c r="J538" s="38" t="s">
        <v>1600</v>
      </c>
      <c r="K538" s="11" t="s">
        <v>14</v>
      </c>
      <c r="L538" s="32"/>
      <c r="M538" s="32"/>
      <c r="O538" s="37"/>
    </row>
    <row r="539" spans="1:15" x14ac:dyDescent="0.2">
      <c r="A539" s="9" t="s">
        <v>1690</v>
      </c>
      <c r="B539" s="9" t="s">
        <v>166</v>
      </c>
      <c r="C539" s="9" t="s">
        <v>1419</v>
      </c>
      <c r="D539" s="7"/>
      <c r="E539" s="7">
        <v>7</v>
      </c>
      <c r="F539" s="7">
        <v>8</v>
      </c>
      <c r="G539" s="7" t="s">
        <v>459</v>
      </c>
      <c r="H539" s="7" t="s">
        <v>148</v>
      </c>
      <c r="I539" s="7" t="s">
        <v>1140</v>
      </c>
      <c r="J539" s="10" t="s">
        <v>996</v>
      </c>
      <c r="K539" s="11" t="s">
        <v>14</v>
      </c>
    </row>
    <row r="540" spans="1:15" x14ac:dyDescent="0.2">
      <c r="A540" s="9" t="s">
        <v>955</v>
      </c>
      <c r="B540" s="9" t="s">
        <v>166</v>
      </c>
      <c r="C540" s="9" t="s">
        <v>1419</v>
      </c>
      <c r="D540" s="32"/>
      <c r="E540" s="32">
        <v>3</v>
      </c>
      <c r="F540" s="32">
        <v>9</v>
      </c>
      <c r="G540" s="32" t="s">
        <v>469</v>
      </c>
      <c r="H540" s="32" t="s">
        <v>143</v>
      </c>
      <c r="I540" s="32" t="s">
        <v>1140</v>
      </c>
      <c r="J540" s="38" t="s">
        <v>994</v>
      </c>
      <c r="K540" s="38" t="s">
        <v>1804</v>
      </c>
      <c r="L540" s="32"/>
      <c r="M540" s="32"/>
      <c r="N540" s="37"/>
      <c r="O540" s="37"/>
    </row>
    <row r="541" spans="1:15" x14ac:dyDescent="0.2">
      <c r="A541" s="9" t="s">
        <v>1363</v>
      </c>
      <c r="B541" s="9" t="s">
        <v>166</v>
      </c>
      <c r="C541" s="9" t="s">
        <v>1419</v>
      </c>
      <c r="D541" s="32"/>
      <c r="E541" s="32">
        <v>3</v>
      </c>
      <c r="F541" s="32">
        <v>9</v>
      </c>
      <c r="G541" s="32" t="s">
        <v>822</v>
      </c>
      <c r="H541" s="32" t="s">
        <v>148</v>
      </c>
      <c r="I541" s="32" t="s">
        <v>1140</v>
      </c>
      <c r="J541" s="38" t="s">
        <v>861</v>
      </c>
      <c r="K541" s="38" t="s">
        <v>14</v>
      </c>
      <c r="L541" s="32"/>
      <c r="M541" s="32"/>
      <c r="N541" s="37"/>
      <c r="O541" s="37"/>
    </row>
    <row r="542" spans="1:15" x14ac:dyDescent="0.2">
      <c r="A542" s="9" t="s">
        <v>287</v>
      </c>
      <c r="B542" s="9" t="s">
        <v>166</v>
      </c>
      <c r="C542" s="9" t="s">
        <v>1419</v>
      </c>
      <c r="D542" s="37"/>
      <c r="E542" s="32">
        <v>4</v>
      </c>
      <c r="F542" s="32">
        <v>9</v>
      </c>
      <c r="G542" s="9" t="s">
        <v>469</v>
      </c>
      <c r="H542" s="9" t="s">
        <v>148</v>
      </c>
      <c r="I542" s="9" t="s">
        <v>1140</v>
      </c>
      <c r="J542" s="11" t="s">
        <v>329</v>
      </c>
      <c r="K542" s="24" t="s">
        <v>14</v>
      </c>
      <c r="L542" s="32"/>
      <c r="M542" s="32"/>
      <c r="N542" s="9" t="s">
        <v>23</v>
      </c>
      <c r="O542" s="37"/>
    </row>
    <row r="543" spans="1:15" x14ac:dyDescent="0.2">
      <c r="A543" s="9" t="s">
        <v>251</v>
      </c>
      <c r="B543" s="9" t="s">
        <v>166</v>
      </c>
      <c r="C543" s="9" t="s">
        <v>1419</v>
      </c>
      <c r="E543" s="7">
        <v>5</v>
      </c>
      <c r="F543" s="7">
        <v>9</v>
      </c>
      <c r="G543" s="9" t="s">
        <v>469</v>
      </c>
      <c r="H543" s="9" t="s">
        <v>143</v>
      </c>
      <c r="I543" s="9" t="s">
        <v>1140</v>
      </c>
      <c r="J543" s="11" t="s">
        <v>303</v>
      </c>
      <c r="K543" s="24" t="s">
        <v>1803</v>
      </c>
      <c r="N543" s="9" t="s">
        <v>23</v>
      </c>
    </row>
    <row r="544" spans="1:15" x14ac:dyDescent="0.2">
      <c r="A544" s="9" t="s">
        <v>273</v>
      </c>
      <c r="B544" s="9" t="s">
        <v>166</v>
      </c>
      <c r="C544" s="9" t="s">
        <v>1419</v>
      </c>
      <c r="E544" s="7">
        <v>5</v>
      </c>
      <c r="F544" s="7">
        <v>9</v>
      </c>
      <c r="G544" s="9" t="s">
        <v>469</v>
      </c>
      <c r="H544" s="9" t="s">
        <v>143</v>
      </c>
      <c r="I544" s="9" t="s">
        <v>1140</v>
      </c>
      <c r="J544" s="10" t="s">
        <v>318</v>
      </c>
      <c r="K544" s="24" t="s">
        <v>1804</v>
      </c>
      <c r="M544" s="7" t="s">
        <v>1865</v>
      </c>
      <c r="N544" s="9" t="s">
        <v>23</v>
      </c>
    </row>
    <row r="545" spans="1:15" x14ac:dyDescent="0.2">
      <c r="A545" s="9" t="s">
        <v>360</v>
      </c>
      <c r="B545" s="9" t="s">
        <v>166</v>
      </c>
      <c r="C545" s="9" t="s">
        <v>1419</v>
      </c>
      <c r="E545" s="7">
        <v>5</v>
      </c>
      <c r="F545" s="7">
        <v>9</v>
      </c>
      <c r="G545" s="9" t="s">
        <v>459</v>
      </c>
      <c r="H545" s="9" t="s">
        <v>143</v>
      </c>
      <c r="I545" s="9" t="s">
        <v>1140</v>
      </c>
      <c r="J545" s="10" t="s">
        <v>394</v>
      </c>
      <c r="K545" s="24" t="s">
        <v>14</v>
      </c>
      <c r="N545" s="9" t="s">
        <v>23</v>
      </c>
    </row>
    <row r="546" spans="1:15" x14ac:dyDescent="0.2">
      <c r="A546" s="9" t="s">
        <v>433</v>
      </c>
      <c r="B546" s="9" t="s">
        <v>166</v>
      </c>
      <c r="C546" s="9" t="s">
        <v>1419</v>
      </c>
      <c r="D546" s="37"/>
      <c r="E546" s="32">
        <v>5</v>
      </c>
      <c r="F546" s="32">
        <v>9</v>
      </c>
      <c r="G546" s="9" t="s">
        <v>824</v>
      </c>
      <c r="H546" s="9" t="s">
        <v>148</v>
      </c>
      <c r="I546" s="9" t="s">
        <v>1140</v>
      </c>
      <c r="J546" s="38" t="s">
        <v>474</v>
      </c>
      <c r="K546" s="38" t="s">
        <v>14</v>
      </c>
      <c r="L546" s="32"/>
      <c r="M546" s="32"/>
      <c r="N546" s="9" t="s">
        <v>23</v>
      </c>
      <c r="O546" s="37"/>
    </row>
    <row r="547" spans="1:15" x14ac:dyDescent="0.2">
      <c r="A547" s="9" t="s">
        <v>656</v>
      </c>
      <c r="B547" s="9" t="s">
        <v>166</v>
      </c>
      <c r="C547" s="9" t="s">
        <v>1419</v>
      </c>
      <c r="D547" s="7"/>
      <c r="E547" s="7">
        <v>5</v>
      </c>
      <c r="F547" s="7">
        <v>9</v>
      </c>
      <c r="G547" s="7" t="s">
        <v>405</v>
      </c>
      <c r="H547" s="7" t="s">
        <v>148</v>
      </c>
      <c r="I547" s="7" t="s">
        <v>1140</v>
      </c>
      <c r="J547" s="10" t="s">
        <v>393</v>
      </c>
      <c r="K547" s="10" t="s">
        <v>14</v>
      </c>
      <c r="N547" s="9" t="s">
        <v>23</v>
      </c>
    </row>
    <row r="548" spans="1:15" x14ac:dyDescent="0.2">
      <c r="A548" s="32" t="s">
        <v>749</v>
      </c>
      <c r="B548" s="9" t="s">
        <v>166</v>
      </c>
      <c r="C548" s="9" t="s">
        <v>1419</v>
      </c>
      <c r="D548" s="32"/>
      <c r="E548" s="32">
        <v>5</v>
      </c>
      <c r="F548" s="32">
        <v>9</v>
      </c>
      <c r="G548" s="32" t="s">
        <v>822</v>
      </c>
      <c r="H548" s="32" t="s">
        <v>148</v>
      </c>
      <c r="I548" s="32" t="s">
        <v>1140</v>
      </c>
      <c r="J548" s="38" t="s">
        <v>73</v>
      </c>
      <c r="K548" s="38" t="s">
        <v>1803</v>
      </c>
      <c r="L548" s="32"/>
      <c r="M548" s="32"/>
      <c r="N548" s="9" t="s">
        <v>23</v>
      </c>
      <c r="O548" s="37"/>
    </row>
    <row r="549" spans="1:15" x14ac:dyDescent="0.2">
      <c r="A549" s="9" t="s">
        <v>913</v>
      </c>
      <c r="B549" s="9" t="s">
        <v>166</v>
      </c>
      <c r="C549" s="9" t="s">
        <v>1419</v>
      </c>
      <c r="D549" s="32"/>
      <c r="E549" s="32">
        <v>5</v>
      </c>
      <c r="F549" s="32">
        <v>9</v>
      </c>
      <c r="G549" s="32" t="s">
        <v>469</v>
      </c>
      <c r="H549" s="32" t="s">
        <v>143</v>
      </c>
      <c r="I549" s="32" t="s">
        <v>1140</v>
      </c>
      <c r="J549" s="38" t="s">
        <v>199</v>
      </c>
      <c r="K549" s="38" t="s">
        <v>14</v>
      </c>
      <c r="L549" s="32"/>
      <c r="M549" s="32"/>
      <c r="O549" s="37"/>
    </row>
    <row r="550" spans="1:15" x14ac:dyDescent="0.2">
      <c r="A550" s="9" t="s">
        <v>1306</v>
      </c>
      <c r="B550" s="9" t="s">
        <v>166</v>
      </c>
      <c r="C550" s="9" t="s">
        <v>1419</v>
      </c>
      <c r="D550" s="32"/>
      <c r="E550" s="32">
        <v>5</v>
      </c>
      <c r="F550" s="32">
        <v>9</v>
      </c>
      <c r="G550" s="32" t="s">
        <v>824</v>
      </c>
      <c r="H550" s="32" t="s">
        <v>148</v>
      </c>
      <c r="I550" s="32" t="s">
        <v>1140</v>
      </c>
      <c r="J550" s="38" t="s">
        <v>1331</v>
      </c>
      <c r="K550" s="38" t="s">
        <v>1803</v>
      </c>
      <c r="L550" s="32"/>
      <c r="M550" s="32"/>
      <c r="N550" s="37"/>
      <c r="O550" s="37"/>
    </row>
    <row r="551" spans="1:15" x14ac:dyDescent="0.2">
      <c r="A551" s="9" t="s">
        <v>1310</v>
      </c>
      <c r="B551" s="9" t="s">
        <v>166</v>
      </c>
      <c r="C551" s="9" t="s">
        <v>1419</v>
      </c>
      <c r="D551" s="32"/>
      <c r="E551" s="32">
        <v>5</v>
      </c>
      <c r="F551" s="32">
        <v>9</v>
      </c>
      <c r="G551" s="32" t="s">
        <v>824</v>
      </c>
      <c r="H551" s="32" t="s">
        <v>148</v>
      </c>
      <c r="I551" s="32" t="s">
        <v>1140</v>
      </c>
      <c r="J551" s="38" t="s">
        <v>861</v>
      </c>
      <c r="K551" s="38" t="s">
        <v>14</v>
      </c>
      <c r="L551" s="32"/>
      <c r="M551" s="32"/>
      <c r="N551" s="37"/>
      <c r="O551" s="37"/>
    </row>
    <row r="552" spans="1:15" s="14" customFormat="1" ht="16" thickBot="1" x14ac:dyDescent="0.25">
      <c r="A552" s="16" t="s">
        <v>1397</v>
      </c>
      <c r="B552" s="9" t="s">
        <v>166</v>
      </c>
      <c r="C552" s="16" t="s">
        <v>1419</v>
      </c>
      <c r="D552" s="13"/>
      <c r="E552" s="13">
        <v>5</v>
      </c>
      <c r="F552" s="13">
        <v>9</v>
      </c>
      <c r="G552" s="13" t="s">
        <v>405</v>
      </c>
      <c r="H552" s="13" t="s">
        <v>148</v>
      </c>
      <c r="I552" s="13" t="s">
        <v>1140</v>
      </c>
      <c r="J552" s="20" t="s">
        <v>861</v>
      </c>
      <c r="K552" s="20" t="s">
        <v>1803</v>
      </c>
      <c r="L552" s="13"/>
      <c r="M552" s="13"/>
    </row>
    <row r="553" spans="1:15" ht="16" thickTop="1" x14ac:dyDescent="0.2">
      <c r="A553" s="31" t="s">
        <v>1459</v>
      </c>
      <c r="B553" s="9" t="s">
        <v>166</v>
      </c>
      <c r="C553" s="9" t="s">
        <v>1419</v>
      </c>
      <c r="D553" s="32"/>
      <c r="E553" s="32">
        <v>5</v>
      </c>
      <c r="F553" s="32">
        <v>9</v>
      </c>
      <c r="G553" s="32" t="s">
        <v>824</v>
      </c>
      <c r="H553" s="32" t="s">
        <v>143</v>
      </c>
      <c r="I553" s="32" t="s">
        <v>1140</v>
      </c>
      <c r="J553" s="38" t="s">
        <v>1422</v>
      </c>
      <c r="K553" s="38" t="s">
        <v>14</v>
      </c>
      <c r="L553" s="32"/>
      <c r="M553" s="32"/>
      <c r="N553" s="37"/>
      <c r="O553" s="37"/>
    </row>
    <row r="554" spans="1:15" x14ac:dyDescent="0.2">
      <c r="A554" s="9" t="s">
        <v>949</v>
      </c>
      <c r="B554" s="9" t="s">
        <v>166</v>
      </c>
      <c r="C554" s="9" t="s">
        <v>1419</v>
      </c>
      <c r="D554" s="7"/>
      <c r="E554" s="7">
        <v>6</v>
      </c>
      <c r="F554" s="7">
        <v>9</v>
      </c>
      <c r="G554" s="7" t="s">
        <v>469</v>
      </c>
      <c r="H554" s="7" t="s">
        <v>148</v>
      </c>
      <c r="I554" s="7" t="s">
        <v>1140</v>
      </c>
      <c r="J554" s="10" t="s">
        <v>989</v>
      </c>
      <c r="K554" s="38" t="s">
        <v>14</v>
      </c>
    </row>
    <row r="555" spans="1:15" x14ac:dyDescent="0.2">
      <c r="A555" s="31" t="s">
        <v>1458</v>
      </c>
      <c r="B555" s="9" t="s">
        <v>166</v>
      </c>
      <c r="C555" s="9" t="s">
        <v>1419</v>
      </c>
      <c r="D555" s="7"/>
      <c r="E555" s="7">
        <v>6</v>
      </c>
      <c r="F555" s="7">
        <v>9</v>
      </c>
      <c r="G555" s="7" t="s">
        <v>469</v>
      </c>
      <c r="H555" s="7" t="s">
        <v>148</v>
      </c>
      <c r="I555" s="7" t="s">
        <v>1140</v>
      </c>
      <c r="J555" s="10" t="s">
        <v>1422</v>
      </c>
      <c r="K555" s="10" t="s">
        <v>1804</v>
      </c>
    </row>
    <row r="556" spans="1:15" x14ac:dyDescent="0.2">
      <c r="A556" s="9" t="s">
        <v>1567</v>
      </c>
      <c r="B556" s="9" t="s">
        <v>166</v>
      </c>
      <c r="C556" s="9" t="s">
        <v>1419</v>
      </c>
      <c r="D556" s="7"/>
      <c r="E556" s="7">
        <v>6</v>
      </c>
      <c r="F556" s="7">
        <v>9</v>
      </c>
      <c r="G556" s="7" t="s">
        <v>459</v>
      </c>
      <c r="H556" s="7" t="s">
        <v>148</v>
      </c>
      <c r="I556" s="7" t="s">
        <v>1140</v>
      </c>
      <c r="J556" s="10" t="s">
        <v>861</v>
      </c>
      <c r="K556" s="11" t="s">
        <v>14</v>
      </c>
    </row>
    <row r="557" spans="1:15" x14ac:dyDescent="0.2">
      <c r="A557" s="9" t="s">
        <v>1720</v>
      </c>
      <c r="B557" s="9" t="s">
        <v>166</v>
      </c>
      <c r="C557" s="9" t="s">
        <v>1419</v>
      </c>
      <c r="D557" s="32"/>
      <c r="E557" s="32">
        <v>6</v>
      </c>
      <c r="F557" s="32">
        <v>9</v>
      </c>
      <c r="G557" s="32" t="s">
        <v>405</v>
      </c>
      <c r="H557" s="32" t="s">
        <v>143</v>
      </c>
      <c r="I557" s="32" t="s">
        <v>1140</v>
      </c>
      <c r="J557" s="38" t="s">
        <v>1330</v>
      </c>
      <c r="K557" s="11" t="s">
        <v>14</v>
      </c>
    </row>
    <row r="558" spans="1:15" x14ac:dyDescent="0.2">
      <c r="A558" s="9" t="s">
        <v>439</v>
      </c>
      <c r="B558" s="9" t="s">
        <v>166</v>
      </c>
      <c r="C558" s="9" t="s">
        <v>1419</v>
      </c>
      <c r="D558" s="37"/>
      <c r="E558" s="32">
        <v>8</v>
      </c>
      <c r="F558" s="32">
        <v>9</v>
      </c>
      <c r="G558" s="9" t="s">
        <v>405</v>
      </c>
      <c r="H558" s="9" t="s">
        <v>148</v>
      </c>
      <c r="I558" s="9" t="s">
        <v>1140</v>
      </c>
      <c r="J558" s="38" t="s">
        <v>480</v>
      </c>
      <c r="K558" s="38" t="s">
        <v>14</v>
      </c>
      <c r="L558" s="32"/>
      <c r="M558" s="32"/>
      <c r="N558" s="9" t="s">
        <v>23</v>
      </c>
      <c r="O558" s="37"/>
    </row>
    <row r="559" spans="1:15" x14ac:dyDescent="0.2">
      <c r="A559" s="8" t="s">
        <v>35</v>
      </c>
      <c r="B559" s="9" t="s">
        <v>166</v>
      </c>
      <c r="C559" s="9" t="s">
        <v>1419</v>
      </c>
      <c r="D559" s="7"/>
      <c r="E559" s="7">
        <v>3</v>
      </c>
      <c r="F559" s="7">
        <v>10</v>
      </c>
      <c r="G559" s="7" t="s">
        <v>405</v>
      </c>
      <c r="H559" s="7" t="s">
        <v>143</v>
      </c>
      <c r="I559" s="7" t="s">
        <v>1140</v>
      </c>
      <c r="J559" s="10" t="s">
        <v>150</v>
      </c>
      <c r="K559" s="51" t="s">
        <v>1804</v>
      </c>
      <c r="L559" s="7" t="s">
        <v>333</v>
      </c>
      <c r="N559" s="7" t="s">
        <v>151</v>
      </c>
      <c r="O559" s="7"/>
    </row>
    <row r="560" spans="1:15" x14ac:dyDescent="0.2">
      <c r="A560" s="7" t="s">
        <v>74</v>
      </c>
      <c r="B560" s="9" t="s">
        <v>166</v>
      </c>
      <c r="C560" s="9" t="s">
        <v>1419</v>
      </c>
      <c r="D560" s="7"/>
      <c r="E560" s="7">
        <v>3</v>
      </c>
      <c r="F560" s="7">
        <v>10</v>
      </c>
      <c r="G560" s="7" t="s">
        <v>459</v>
      </c>
      <c r="H560" s="7" t="s">
        <v>143</v>
      </c>
      <c r="I560" s="7" t="s">
        <v>1140</v>
      </c>
      <c r="J560" s="10" t="s">
        <v>57</v>
      </c>
      <c r="K560" s="51" t="s">
        <v>1803</v>
      </c>
      <c r="N560" s="7" t="s">
        <v>23</v>
      </c>
      <c r="O560" s="7"/>
    </row>
    <row r="561" spans="1:15" x14ac:dyDescent="0.2">
      <c r="A561" s="7" t="s">
        <v>744</v>
      </c>
      <c r="B561" s="9" t="s">
        <v>166</v>
      </c>
      <c r="C561" s="9" t="s">
        <v>1419</v>
      </c>
      <c r="D561" s="7"/>
      <c r="E561" s="7">
        <v>3</v>
      </c>
      <c r="F561" s="7">
        <v>10</v>
      </c>
      <c r="G561" s="7" t="s">
        <v>819</v>
      </c>
      <c r="H561" s="7" t="s">
        <v>148</v>
      </c>
      <c r="I561" s="7" t="s">
        <v>1140</v>
      </c>
      <c r="J561" s="10" t="s">
        <v>820</v>
      </c>
      <c r="K561" s="38" t="s">
        <v>14</v>
      </c>
      <c r="N561" s="9" t="s">
        <v>23</v>
      </c>
    </row>
    <row r="562" spans="1:15" x14ac:dyDescent="0.2">
      <c r="A562" s="9" t="s">
        <v>1316</v>
      </c>
      <c r="B562" s="9" t="s">
        <v>166</v>
      </c>
      <c r="C562" s="9" t="s">
        <v>1419</v>
      </c>
      <c r="D562" s="7"/>
      <c r="E562" s="7">
        <v>3</v>
      </c>
      <c r="F562" s="7">
        <v>10</v>
      </c>
      <c r="G562" s="7" t="s">
        <v>405</v>
      </c>
      <c r="H562" s="7" t="s">
        <v>143</v>
      </c>
      <c r="I562" s="7" t="s">
        <v>1140</v>
      </c>
      <c r="K562" s="38" t="s">
        <v>1803</v>
      </c>
    </row>
    <row r="563" spans="1:15" x14ac:dyDescent="0.2">
      <c r="A563" s="7" t="s">
        <v>770</v>
      </c>
      <c r="B563" s="9" t="s">
        <v>166</v>
      </c>
      <c r="C563" s="9" t="s">
        <v>1419</v>
      </c>
      <c r="D563" s="7"/>
      <c r="E563" s="7">
        <v>4</v>
      </c>
      <c r="F563" s="7">
        <v>10</v>
      </c>
      <c r="G563" s="7" t="s">
        <v>405</v>
      </c>
      <c r="H563" s="7" t="s">
        <v>148</v>
      </c>
      <c r="I563" s="7" t="s">
        <v>1140</v>
      </c>
      <c r="J563" s="10" t="s">
        <v>846</v>
      </c>
      <c r="K563" s="10" t="s">
        <v>1803</v>
      </c>
      <c r="N563" s="9" t="s">
        <v>23</v>
      </c>
    </row>
    <row r="564" spans="1:15" x14ac:dyDescent="0.2">
      <c r="A564" s="9" t="s">
        <v>878</v>
      </c>
      <c r="B564" s="9" t="s">
        <v>166</v>
      </c>
      <c r="C564" s="9" t="s">
        <v>1419</v>
      </c>
      <c r="D564" s="7"/>
      <c r="E564" s="7">
        <v>4</v>
      </c>
      <c r="F564" s="7">
        <v>10</v>
      </c>
      <c r="G564" s="7" t="s">
        <v>405</v>
      </c>
      <c r="H564" s="7" t="s">
        <v>148</v>
      </c>
      <c r="I564" s="7" t="s">
        <v>1140</v>
      </c>
      <c r="J564" s="10" t="s">
        <v>899</v>
      </c>
      <c r="K564" s="10" t="s">
        <v>1805</v>
      </c>
    </row>
    <row r="565" spans="1:15" x14ac:dyDescent="0.2">
      <c r="A565" s="9" t="s">
        <v>1255</v>
      </c>
      <c r="B565" s="9" t="s">
        <v>166</v>
      </c>
      <c r="C565" s="9" t="s">
        <v>1419</v>
      </c>
      <c r="D565" s="7"/>
      <c r="E565" s="7">
        <v>4</v>
      </c>
      <c r="F565" s="7">
        <v>10</v>
      </c>
      <c r="G565" s="7" t="s">
        <v>824</v>
      </c>
      <c r="H565" s="7" t="s">
        <v>148</v>
      </c>
      <c r="I565" s="7" t="s">
        <v>1140</v>
      </c>
      <c r="J565" s="10" t="s">
        <v>1280</v>
      </c>
      <c r="K565" s="10" t="s">
        <v>14</v>
      </c>
    </row>
    <row r="566" spans="1:15" x14ac:dyDescent="0.2">
      <c r="A566" s="8" t="s">
        <v>34</v>
      </c>
      <c r="B566" s="9" t="s">
        <v>166</v>
      </c>
      <c r="C566" s="9" t="s">
        <v>1419</v>
      </c>
      <c r="D566" s="7"/>
      <c r="E566" s="7">
        <v>5</v>
      </c>
      <c r="F566" s="7">
        <v>10</v>
      </c>
      <c r="G566" s="7" t="s">
        <v>459</v>
      </c>
      <c r="H566" s="7" t="s">
        <v>148</v>
      </c>
      <c r="I566" s="7" t="s">
        <v>1140</v>
      </c>
      <c r="J566" s="10" t="s">
        <v>149</v>
      </c>
      <c r="K566" s="51" t="s">
        <v>14</v>
      </c>
      <c r="N566" s="7" t="s">
        <v>29</v>
      </c>
      <c r="O566" s="7"/>
    </row>
    <row r="567" spans="1:15" x14ac:dyDescent="0.2">
      <c r="A567" s="9" t="s">
        <v>1152</v>
      </c>
      <c r="B567" s="9" t="s">
        <v>166</v>
      </c>
      <c r="C567" s="9" t="s">
        <v>1419</v>
      </c>
      <c r="D567" s="32"/>
      <c r="E567" s="32">
        <v>5</v>
      </c>
      <c r="F567" s="32">
        <v>10</v>
      </c>
      <c r="G567" s="32" t="s">
        <v>824</v>
      </c>
      <c r="H567" s="32" t="s">
        <v>143</v>
      </c>
      <c r="I567" s="32" t="s">
        <v>1140</v>
      </c>
      <c r="J567" s="38" t="s">
        <v>393</v>
      </c>
      <c r="K567" s="38" t="s">
        <v>1803</v>
      </c>
      <c r="L567" s="32"/>
      <c r="M567" s="32"/>
      <c r="N567" s="37"/>
      <c r="O567" s="37"/>
    </row>
    <row r="568" spans="1:15" x14ac:dyDescent="0.2">
      <c r="A568" s="9" t="s">
        <v>1404</v>
      </c>
      <c r="B568" s="9" t="s">
        <v>166</v>
      </c>
      <c r="C568" s="9" t="s">
        <v>1419</v>
      </c>
      <c r="D568" s="32"/>
      <c r="E568" s="32">
        <v>5</v>
      </c>
      <c r="F568" s="32">
        <v>10</v>
      </c>
      <c r="G568" s="32" t="s">
        <v>824</v>
      </c>
      <c r="H568" s="32" t="s">
        <v>143</v>
      </c>
      <c r="I568" s="32" t="s">
        <v>1140</v>
      </c>
      <c r="J568" s="38" t="s">
        <v>1425</v>
      </c>
      <c r="K568" s="38" t="s">
        <v>14</v>
      </c>
      <c r="L568" s="32"/>
      <c r="M568" s="32"/>
      <c r="N568" s="37"/>
      <c r="O568" s="37"/>
    </row>
    <row r="569" spans="1:15" x14ac:dyDescent="0.2">
      <c r="A569" s="31" t="s">
        <v>1455</v>
      </c>
      <c r="B569" s="9" t="s">
        <v>166</v>
      </c>
      <c r="C569" s="9" t="s">
        <v>1419</v>
      </c>
      <c r="D569" s="32"/>
      <c r="E569" s="32">
        <v>5</v>
      </c>
      <c r="F569" s="32">
        <v>10</v>
      </c>
      <c r="G569" s="32" t="s">
        <v>405</v>
      </c>
      <c r="H569" s="32" t="s">
        <v>148</v>
      </c>
      <c r="I569" s="32" t="s">
        <v>1140</v>
      </c>
      <c r="J569" s="38" t="s">
        <v>996</v>
      </c>
      <c r="K569" s="38" t="s">
        <v>1805</v>
      </c>
      <c r="L569" s="32"/>
      <c r="M569" s="32"/>
      <c r="N569" s="37"/>
      <c r="O569" s="37"/>
    </row>
    <row r="570" spans="1:15" x14ac:dyDescent="0.2">
      <c r="A570" s="9" t="s">
        <v>202</v>
      </c>
      <c r="B570" s="9" t="s">
        <v>166</v>
      </c>
      <c r="C570" s="9" t="s">
        <v>1419</v>
      </c>
      <c r="D570" s="37"/>
      <c r="E570" s="9">
        <v>6</v>
      </c>
      <c r="F570" s="9">
        <v>10</v>
      </c>
      <c r="G570" s="9" t="s">
        <v>822</v>
      </c>
      <c r="H570" s="9" t="s">
        <v>148</v>
      </c>
      <c r="I570" s="9" t="s">
        <v>1140</v>
      </c>
      <c r="J570" s="11" t="s">
        <v>227</v>
      </c>
      <c r="K570" s="24" t="s">
        <v>14</v>
      </c>
      <c r="L570" s="32"/>
      <c r="M570" s="32"/>
      <c r="N570" s="9" t="s">
        <v>23</v>
      </c>
      <c r="O570" s="37"/>
    </row>
    <row r="571" spans="1:15" x14ac:dyDescent="0.2">
      <c r="A571" s="9" t="s">
        <v>655</v>
      </c>
      <c r="B571" s="9" t="s">
        <v>166</v>
      </c>
      <c r="C571" s="9" t="s">
        <v>1419</v>
      </c>
      <c r="D571" s="7"/>
      <c r="E571" s="7">
        <v>6</v>
      </c>
      <c r="F571" s="7">
        <v>10</v>
      </c>
      <c r="G571" s="7" t="s">
        <v>469</v>
      </c>
      <c r="H571" s="7" t="s">
        <v>148</v>
      </c>
      <c r="I571" s="7" t="s">
        <v>1140</v>
      </c>
      <c r="J571" s="10" t="s">
        <v>393</v>
      </c>
      <c r="K571" s="10" t="s">
        <v>1804</v>
      </c>
      <c r="M571" s="7" t="s">
        <v>1865</v>
      </c>
      <c r="N571" s="9" t="s">
        <v>23</v>
      </c>
    </row>
    <row r="572" spans="1:15" x14ac:dyDescent="0.2">
      <c r="A572" s="9" t="s">
        <v>1180</v>
      </c>
      <c r="B572" s="9" t="s">
        <v>166</v>
      </c>
      <c r="C572" s="9" t="s">
        <v>1419</v>
      </c>
      <c r="D572" s="32"/>
      <c r="E572" s="32">
        <v>6</v>
      </c>
      <c r="F572" s="32">
        <v>10</v>
      </c>
      <c r="G572" s="32" t="s">
        <v>822</v>
      </c>
      <c r="H572" s="32" t="s">
        <v>143</v>
      </c>
      <c r="I572" s="32" t="s">
        <v>1140</v>
      </c>
      <c r="J572" s="38" t="s">
        <v>1215</v>
      </c>
      <c r="K572" s="38" t="s">
        <v>14</v>
      </c>
      <c r="L572" s="32"/>
      <c r="M572" s="32"/>
      <c r="O572" s="37"/>
    </row>
    <row r="573" spans="1:15" x14ac:dyDescent="0.2">
      <c r="A573" s="31" t="s">
        <v>1457</v>
      </c>
      <c r="B573" s="9" t="s">
        <v>166</v>
      </c>
      <c r="C573" s="9" t="s">
        <v>1419</v>
      </c>
      <c r="D573" s="7"/>
      <c r="E573" s="7">
        <v>6</v>
      </c>
      <c r="F573" s="7">
        <v>10</v>
      </c>
      <c r="G573" s="7" t="s">
        <v>459</v>
      </c>
      <c r="H573" s="7" t="s">
        <v>148</v>
      </c>
      <c r="I573" s="7" t="s">
        <v>1140</v>
      </c>
      <c r="J573" s="10" t="s">
        <v>1493</v>
      </c>
      <c r="K573" s="10" t="s">
        <v>14</v>
      </c>
    </row>
    <row r="574" spans="1:15" x14ac:dyDescent="0.2">
      <c r="A574" s="9" t="s">
        <v>1680</v>
      </c>
      <c r="B574" s="9" t="s">
        <v>166</v>
      </c>
      <c r="C574" s="9" t="s">
        <v>1419</v>
      </c>
      <c r="D574" s="7"/>
      <c r="E574" s="7">
        <v>6</v>
      </c>
      <c r="F574" s="7">
        <v>10</v>
      </c>
      <c r="G574" s="7" t="s">
        <v>459</v>
      </c>
      <c r="H574" s="7" t="s">
        <v>143</v>
      </c>
      <c r="I574" s="7" t="s">
        <v>1140</v>
      </c>
      <c r="J574" s="10" t="s">
        <v>393</v>
      </c>
      <c r="K574" s="11" t="s">
        <v>14</v>
      </c>
    </row>
    <row r="575" spans="1:15" x14ac:dyDescent="0.2">
      <c r="A575" s="9" t="s">
        <v>1056</v>
      </c>
      <c r="B575" s="9" t="s">
        <v>166</v>
      </c>
      <c r="C575" s="9" t="s">
        <v>1419</v>
      </c>
      <c r="D575" s="32"/>
      <c r="E575" s="32">
        <v>7</v>
      </c>
      <c r="F575" s="32">
        <v>10</v>
      </c>
      <c r="G575" s="32" t="s">
        <v>824</v>
      </c>
      <c r="H575" s="32" t="s">
        <v>148</v>
      </c>
      <c r="I575" s="32" t="s">
        <v>1140</v>
      </c>
      <c r="J575" s="38" t="s">
        <v>393</v>
      </c>
      <c r="K575" s="38" t="s">
        <v>14</v>
      </c>
      <c r="L575" s="32"/>
      <c r="M575" s="32"/>
      <c r="N575" s="37"/>
      <c r="O575" s="37"/>
    </row>
    <row r="576" spans="1:15" x14ac:dyDescent="0.2">
      <c r="A576" s="9" t="s">
        <v>1500</v>
      </c>
      <c r="B576" s="9" t="s">
        <v>166</v>
      </c>
      <c r="C576" s="9" t="s">
        <v>1419</v>
      </c>
      <c r="D576" s="7"/>
      <c r="E576" s="7">
        <v>8</v>
      </c>
      <c r="F576" s="7">
        <v>10</v>
      </c>
      <c r="G576" s="7" t="s">
        <v>459</v>
      </c>
      <c r="H576" s="7" t="s">
        <v>148</v>
      </c>
      <c r="I576" s="7" t="s">
        <v>1140</v>
      </c>
      <c r="J576" s="10" t="s">
        <v>996</v>
      </c>
      <c r="K576" s="11" t="s">
        <v>1803</v>
      </c>
    </row>
    <row r="577" spans="1:15" x14ac:dyDescent="0.2">
      <c r="A577" s="17" t="s">
        <v>198</v>
      </c>
      <c r="B577" s="9" t="s">
        <v>166</v>
      </c>
      <c r="C577" s="9" t="s">
        <v>1419</v>
      </c>
      <c r="E577" s="9">
        <v>3</v>
      </c>
      <c r="F577" s="9">
        <v>11</v>
      </c>
      <c r="G577" s="9" t="s">
        <v>459</v>
      </c>
      <c r="H577" s="9" t="s">
        <v>143</v>
      </c>
      <c r="I577" s="9" t="s">
        <v>1140</v>
      </c>
      <c r="J577" s="11" t="s">
        <v>199</v>
      </c>
      <c r="K577" s="24" t="s">
        <v>1805</v>
      </c>
      <c r="N577" s="9" t="s">
        <v>23</v>
      </c>
    </row>
    <row r="578" spans="1:15" x14ac:dyDescent="0.2">
      <c r="A578" s="9" t="s">
        <v>267</v>
      </c>
      <c r="B578" s="9" t="s">
        <v>166</v>
      </c>
      <c r="C578" s="9" t="s">
        <v>1419</v>
      </c>
      <c r="D578" s="37"/>
      <c r="E578" s="32">
        <v>4</v>
      </c>
      <c r="F578" s="32">
        <v>11</v>
      </c>
      <c r="G578" s="9" t="s">
        <v>822</v>
      </c>
      <c r="H578" s="9" t="s">
        <v>143</v>
      </c>
      <c r="I578" s="9" t="s">
        <v>1140</v>
      </c>
      <c r="J578" s="38" t="s">
        <v>313</v>
      </c>
      <c r="K578" s="24" t="s">
        <v>1803</v>
      </c>
      <c r="L578" s="32"/>
      <c r="M578" s="32"/>
      <c r="N578" s="9" t="s">
        <v>23</v>
      </c>
      <c r="O578" s="37"/>
    </row>
    <row r="579" spans="1:15" x14ac:dyDescent="0.2">
      <c r="A579" s="9" t="s">
        <v>356</v>
      </c>
      <c r="B579" s="9" t="s">
        <v>166</v>
      </c>
      <c r="C579" s="9" t="s">
        <v>1419</v>
      </c>
      <c r="E579" s="7">
        <v>4</v>
      </c>
      <c r="F579" s="7">
        <v>11</v>
      </c>
      <c r="G579" s="9" t="s">
        <v>469</v>
      </c>
      <c r="H579" s="9" t="s">
        <v>148</v>
      </c>
      <c r="I579" s="9" t="s">
        <v>1140</v>
      </c>
      <c r="J579" s="11" t="s">
        <v>393</v>
      </c>
      <c r="K579" s="24" t="s">
        <v>1804</v>
      </c>
      <c r="M579" s="7" t="s">
        <v>1865</v>
      </c>
      <c r="N579" s="9" t="s">
        <v>23</v>
      </c>
    </row>
    <row r="580" spans="1:15" x14ac:dyDescent="0.2">
      <c r="A580" s="7" t="s">
        <v>747</v>
      </c>
      <c r="B580" s="9" t="s">
        <v>166</v>
      </c>
      <c r="C580" s="9" t="s">
        <v>1419</v>
      </c>
      <c r="D580" s="7"/>
      <c r="E580" s="7">
        <v>4</v>
      </c>
      <c r="F580" s="7">
        <v>11</v>
      </c>
      <c r="G580" s="7" t="s">
        <v>405</v>
      </c>
      <c r="H580" s="7" t="s">
        <v>143</v>
      </c>
      <c r="I580" s="7" t="s">
        <v>1140</v>
      </c>
      <c r="J580" s="10" t="s">
        <v>827</v>
      </c>
      <c r="K580" s="10" t="s">
        <v>14</v>
      </c>
      <c r="N580" s="9" t="s">
        <v>23</v>
      </c>
    </row>
    <row r="581" spans="1:15" x14ac:dyDescent="0.2">
      <c r="A581" s="9" t="s">
        <v>1062</v>
      </c>
      <c r="B581" s="9" t="s">
        <v>166</v>
      </c>
      <c r="C581" s="9" t="s">
        <v>1419</v>
      </c>
      <c r="D581" s="7"/>
      <c r="E581" s="7">
        <v>5</v>
      </c>
      <c r="F581" s="7">
        <v>11</v>
      </c>
      <c r="G581" s="7" t="s">
        <v>824</v>
      </c>
      <c r="H581" s="7" t="s">
        <v>148</v>
      </c>
      <c r="I581" s="7" t="s">
        <v>1140</v>
      </c>
      <c r="J581" s="10" t="s">
        <v>1121</v>
      </c>
      <c r="K581" s="10" t="s">
        <v>14</v>
      </c>
    </row>
    <row r="582" spans="1:15" x14ac:dyDescent="0.2">
      <c r="A582" s="9" t="s">
        <v>1501</v>
      </c>
      <c r="B582" s="9" t="s">
        <v>166</v>
      </c>
      <c r="C582" s="9" t="s">
        <v>1419</v>
      </c>
      <c r="D582" s="7"/>
      <c r="E582" s="7">
        <v>5</v>
      </c>
      <c r="F582" s="7">
        <v>11</v>
      </c>
      <c r="G582" s="7" t="s">
        <v>822</v>
      </c>
      <c r="H582" s="7" t="s">
        <v>143</v>
      </c>
      <c r="I582" s="7" t="s">
        <v>1140</v>
      </c>
      <c r="J582" s="10" t="s">
        <v>1524</v>
      </c>
      <c r="K582" s="11" t="s">
        <v>1803</v>
      </c>
    </row>
    <row r="583" spans="1:15" x14ac:dyDescent="0.2">
      <c r="A583" s="8" t="s">
        <v>12</v>
      </c>
      <c r="B583" s="9" t="s">
        <v>166</v>
      </c>
      <c r="C583" s="9" t="s">
        <v>1419</v>
      </c>
      <c r="D583" s="7"/>
      <c r="E583" s="7">
        <v>6</v>
      </c>
      <c r="F583" s="7">
        <v>11</v>
      </c>
      <c r="G583" s="7" t="s">
        <v>70</v>
      </c>
      <c r="H583" s="7" t="s">
        <v>143</v>
      </c>
      <c r="I583" s="7" t="s">
        <v>1140</v>
      </c>
      <c r="J583" s="10" t="s">
        <v>15</v>
      </c>
      <c r="K583" s="51" t="s">
        <v>1803</v>
      </c>
      <c r="N583" s="7" t="s">
        <v>23</v>
      </c>
      <c r="O583" s="7"/>
    </row>
    <row r="584" spans="1:15" x14ac:dyDescent="0.2">
      <c r="A584" s="9" t="s">
        <v>939</v>
      </c>
      <c r="B584" s="9" t="s">
        <v>166</v>
      </c>
      <c r="C584" s="9" t="s">
        <v>1419</v>
      </c>
      <c r="D584" s="7"/>
      <c r="E584" s="7">
        <v>6</v>
      </c>
      <c r="F584" s="7">
        <v>11</v>
      </c>
      <c r="G584" s="7" t="s">
        <v>824</v>
      </c>
      <c r="H584" s="7" t="s">
        <v>143</v>
      </c>
      <c r="I584" s="7" t="s">
        <v>1140</v>
      </c>
      <c r="J584" s="10" t="s">
        <v>982</v>
      </c>
      <c r="K584" s="10" t="s">
        <v>14</v>
      </c>
    </row>
    <row r="585" spans="1:15" x14ac:dyDescent="0.2">
      <c r="A585" s="9" t="s">
        <v>1259</v>
      </c>
      <c r="B585" s="9" t="s">
        <v>166</v>
      </c>
      <c r="C585" s="9" t="s">
        <v>1419</v>
      </c>
      <c r="D585" s="7"/>
      <c r="E585" s="7">
        <v>6</v>
      </c>
      <c r="F585" s="7">
        <v>11</v>
      </c>
      <c r="G585" s="7" t="s">
        <v>405</v>
      </c>
      <c r="H585" s="7" t="s">
        <v>143</v>
      </c>
      <c r="I585" s="7" t="s">
        <v>1140</v>
      </c>
      <c r="J585" s="10" t="s">
        <v>841</v>
      </c>
      <c r="K585" s="10" t="s">
        <v>14</v>
      </c>
    </row>
    <row r="586" spans="1:15" s="14" customFormat="1" ht="16" thickBot="1" x14ac:dyDescent="0.25">
      <c r="A586" s="58" t="s">
        <v>1465</v>
      </c>
      <c r="B586" s="9" t="s">
        <v>166</v>
      </c>
      <c r="C586" s="9" t="s">
        <v>1419</v>
      </c>
      <c r="D586" s="13"/>
      <c r="E586" s="13">
        <v>6</v>
      </c>
      <c r="F586" s="13">
        <v>11</v>
      </c>
      <c r="G586" s="13" t="s">
        <v>405</v>
      </c>
      <c r="H586" s="13" t="s">
        <v>148</v>
      </c>
      <c r="I586" s="13" t="s">
        <v>1140</v>
      </c>
      <c r="J586" s="20" t="s">
        <v>1494</v>
      </c>
      <c r="K586" s="20" t="s">
        <v>1803</v>
      </c>
      <c r="L586" s="13"/>
      <c r="M586" s="13"/>
    </row>
    <row r="587" spans="1:15" ht="16" thickTop="1" x14ac:dyDescent="0.2">
      <c r="A587" s="9" t="s">
        <v>1066</v>
      </c>
      <c r="B587" s="9" t="s">
        <v>166</v>
      </c>
      <c r="C587" s="9" t="s">
        <v>1419</v>
      </c>
      <c r="D587" s="32"/>
      <c r="E587" s="32">
        <v>7</v>
      </c>
      <c r="F587" s="32">
        <v>11</v>
      </c>
      <c r="G587" s="32" t="s">
        <v>824</v>
      </c>
      <c r="H587" s="32" t="s">
        <v>148</v>
      </c>
      <c r="I587" s="32" t="s">
        <v>1140</v>
      </c>
      <c r="J587" s="38" t="s">
        <v>1124</v>
      </c>
      <c r="K587" s="38" t="s">
        <v>14</v>
      </c>
      <c r="L587" s="32"/>
      <c r="M587" s="32"/>
      <c r="O587" s="37"/>
    </row>
    <row r="588" spans="1:15" x14ac:dyDescent="0.2">
      <c r="A588" s="9" t="s">
        <v>1571</v>
      </c>
      <c r="B588" s="9" t="s">
        <v>166</v>
      </c>
      <c r="C588" s="9" t="s">
        <v>1419</v>
      </c>
      <c r="D588" s="7"/>
      <c r="E588" s="7">
        <v>7</v>
      </c>
      <c r="F588" s="7">
        <v>11</v>
      </c>
      <c r="G588" s="7" t="s">
        <v>822</v>
      </c>
      <c r="H588" s="7" t="s">
        <v>148</v>
      </c>
      <c r="I588" s="7" t="s">
        <v>1140</v>
      </c>
      <c r="J588" s="10" t="s">
        <v>996</v>
      </c>
      <c r="K588" s="11" t="s">
        <v>1803</v>
      </c>
    </row>
    <row r="589" spans="1:15" x14ac:dyDescent="0.2">
      <c r="A589" s="9" t="s">
        <v>244</v>
      </c>
      <c r="B589" s="9" t="s">
        <v>166</v>
      </c>
      <c r="C589" s="9" t="s">
        <v>1419</v>
      </c>
      <c r="D589" s="37"/>
      <c r="E589" s="9">
        <v>8</v>
      </c>
      <c r="F589" s="9">
        <v>11</v>
      </c>
      <c r="G589" s="9" t="s">
        <v>405</v>
      </c>
      <c r="H589" s="9" t="s">
        <v>143</v>
      </c>
      <c r="I589" s="9" t="s">
        <v>1140</v>
      </c>
      <c r="J589" s="11" t="s">
        <v>298</v>
      </c>
      <c r="K589" s="24" t="s">
        <v>14</v>
      </c>
      <c r="L589" s="32"/>
      <c r="M589" s="32"/>
      <c r="N589" s="9" t="s">
        <v>23</v>
      </c>
      <c r="O589" s="37"/>
    </row>
    <row r="590" spans="1:15" x14ac:dyDescent="0.2">
      <c r="A590" s="9" t="s">
        <v>259</v>
      </c>
      <c r="B590" s="9" t="s">
        <v>166</v>
      </c>
      <c r="C590" s="9" t="s">
        <v>1419</v>
      </c>
      <c r="E590" s="7">
        <v>5</v>
      </c>
      <c r="F590" s="7">
        <v>12</v>
      </c>
      <c r="G590" s="9" t="s">
        <v>824</v>
      </c>
      <c r="H590" s="9" t="s">
        <v>143</v>
      </c>
      <c r="I590" s="9" t="s">
        <v>1140</v>
      </c>
      <c r="J590" s="11" t="s">
        <v>301</v>
      </c>
      <c r="K590" s="24" t="s">
        <v>14</v>
      </c>
      <c r="N590" s="9" t="s">
        <v>23</v>
      </c>
    </row>
    <row r="591" spans="1:15" x14ac:dyDescent="0.2">
      <c r="A591" s="27" t="s">
        <v>411</v>
      </c>
      <c r="B591" s="9" t="s">
        <v>166</v>
      </c>
      <c r="C591" s="9" t="s">
        <v>1419</v>
      </c>
      <c r="E591" s="7">
        <v>5</v>
      </c>
      <c r="F591" s="7">
        <v>12</v>
      </c>
      <c r="G591" s="9" t="s">
        <v>824</v>
      </c>
      <c r="H591" s="9" t="s">
        <v>148</v>
      </c>
      <c r="I591" s="9" t="s">
        <v>1140</v>
      </c>
      <c r="J591" s="10" t="s">
        <v>197</v>
      </c>
      <c r="K591" s="10" t="s">
        <v>1805</v>
      </c>
      <c r="N591" s="9" t="s">
        <v>23</v>
      </c>
    </row>
    <row r="592" spans="1:15" x14ac:dyDescent="0.2">
      <c r="A592" s="9" t="s">
        <v>653</v>
      </c>
      <c r="B592" s="9" t="s">
        <v>166</v>
      </c>
      <c r="C592" s="9" t="s">
        <v>1419</v>
      </c>
      <c r="D592" s="7"/>
      <c r="E592" s="7">
        <v>5</v>
      </c>
      <c r="F592" s="7">
        <v>12</v>
      </c>
      <c r="G592" s="7" t="s">
        <v>824</v>
      </c>
      <c r="H592" s="7" t="s">
        <v>143</v>
      </c>
      <c r="I592" s="7" t="s">
        <v>1140</v>
      </c>
      <c r="J592" s="10" t="s">
        <v>393</v>
      </c>
      <c r="K592" s="10" t="s">
        <v>14</v>
      </c>
      <c r="N592" s="9" t="s">
        <v>23</v>
      </c>
    </row>
    <row r="593" spans="1:15" x14ac:dyDescent="0.2">
      <c r="A593" s="9" t="s">
        <v>1258</v>
      </c>
      <c r="B593" s="9" t="s">
        <v>166</v>
      </c>
      <c r="C593" s="9" t="s">
        <v>1419</v>
      </c>
      <c r="D593" s="32"/>
      <c r="E593" s="32">
        <v>5</v>
      </c>
      <c r="F593" s="32">
        <v>12</v>
      </c>
      <c r="G593" s="32" t="s">
        <v>819</v>
      </c>
      <c r="H593" s="32" t="s">
        <v>143</v>
      </c>
      <c r="I593" s="32" t="s">
        <v>1140</v>
      </c>
      <c r="J593" s="38" t="s">
        <v>996</v>
      </c>
      <c r="K593" s="38" t="s">
        <v>1803</v>
      </c>
      <c r="L593" s="32"/>
      <c r="M593" s="32"/>
      <c r="O593" s="37"/>
    </row>
    <row r="594" spans="1:15" x14ac:dyDescent="0.2">
      <c r="A594" s="9" t="s">
        <v>1356</v>
      </c>
      <c r="B594" s="9" t="s">
        <v>166</v>
      </c>
      <c r="C594" s="9" t="s">
        <v>1419</v>
      </c>
      <c r="D594" s="7"/>
      <c r="E594" s="7">
        <v>5</v>
      </c>
      <c r="F594" s="7">
        <v>12</v>
      </c>
      <c r="G594" s="7" t="s">
        <v>822</v>
      </c>
      <c r="H594" s="7" t="s">
        <v>148</v>
      </c>
      <c r="I594" s="7" t="s">
        <v>1140</v>
      </c>
      <c r="J594" s="10" t="s">
        <v>1373</v>
      </c>
      <c r="K594" s="10" t="s">
        <v>14</v>
      </c>
    </row>
    <row r="595" spans="1:15" x14ac:dyDescent="0.2">
      <c r="A595" s="9" t="s">
        <v>1677</v>
      </c>
      <c r="B595" s="9" t="s">
        <v>166</v>
      </c>
      <c r="C595" s="9" t="s">
        <v>1419</v>
      </c>
      <c r="D595" s="32"/>
      <c r="E595" s="32">
        <v>5</v>
      </c>
      <c r="F595" s="32">
        <v>12</v>
      </c>
      <c r="G595" s="32" t="s">
        <v>469</v>
      </c>
      <c r="H595" s="32" t="s">
        <v>148</v>
      </c>
      <c r="I595" s="32" t="s">
        <v>1140</v>
      </c>
      <c r="J595" s="38" t="s">
        <v>393</v>
      </c>
      <c r="K595" s="11" t="s">
        <v>14</v>
      </c>
      <c r="L595" s="32"/>
      <c r="M595" s="32"/>
      <c r="O595" s="37"/>
    </row>
    <row r="596" spans="1:15" x14ac:dyDescent="0.2">
      <c r="A596" s="32" t="s">
        <v>171</v>
      </c>
      <c r="B596" s="9" t="s">
        <v>166</v>
      </c>
      <c r="C596" s="9" t="s">
        <v>1419</v>
      </c>
      <c r="D596" s="37" t="s">
        <v>181</v>
      </c>
      <c r="E596" s="32">
        <v>6</v>
      </c>
      <c r="F596" s="32">
        <v>12</v>
      </c>
      <c r="G596" s="9" t="s">
        <v>405</v>
      </c>
      <c r="H596" s="9" t="s">
        <v>148</v>
      </c>
      <c r="I596" s="9" t="s">
        <v>1140</v>
      </c>
      <c r="J596" s="11" t="s">
        <v>172</v>
      </c>
      <c r="K596" s="51" t="s">
        <v>14</v>
      </c>
      <c r="L596" s="32"/>
      <c r="M596" s="32"/>
      <c r="N596" s="37"/>
      <c r="O596" s="37"/>
    </row>
    <row r="597" spans="1:15" x14ac:dyDescent="0.2">
      <c r="A597" s="7" t="s">
        <v>754</v>
      </c>
      <c r="B597" s="9" t="s">
        <v>166</v>
      </c>
      <c r="C597" s="9" t="s">
        <v>1419</v>
      </c>
      <c r="D597" s="7"/>
      <c r="E597" s="7">
        <v>6</v>
      </c>
      <c r="F597" s="7">
        <v>12</v>
      </c>
      <c r="G597" s="7" t="s">
        <v>405</v>
      </c>
      <c r="H597" s="7" t="s">
        <v>143</v>
      </c>
      <c r="I597" s="7" t="s">
        <v>1140</v>
      </c>
      <c r="J597" s="10" t="s">
        <v>833</v>
      </c>
      <c r="K597" s="10" t="s">
        <v>1803</v>
      </c>
      <c r="N597" s="9" t="s">
        <v>23</v>
      </c>
    </row>
    <row r="598" spans="1:15" x14ac:dyDescent="0.2">
      <c r="A598" s="9" t="s">
        <v>935</v>
      </c>
      <c r="B598" s="9" t="s">
        <v>166</v>
      </c>
      <c r="C598" s="9" t="s">
        <v>1419</v>
      </c>
      <c r="D598" s="7"/>
      <c r="E598" s="7">
        <v>6</v>
      </c>
      <c r="F598" s="7">
        <v>12</v>
      </c>
      <c r="G598" s="7" t="s">
        <v>819</v>
      </c>
      <c r="H598" s="7" t="s">
        <v>148</v>
      </c>
      <c r="I598" s="7" t="s">
        <v>1140</v>
      </c>
      <c r="J598" s="10" t="s">
        <v>841</v>
      </c>
      <c r="K598" s="10" t="s">
        <v>1805</v>
      </c>
    </row>
    <row r="599" spans="1:15" x14ac:dyDescent="0.2">
      <c r="A599" s="9" t="s">
        <v>1344</v>
      </c>
      <c r="B599" s="9" t="s">
        <v>166</v>
      </c>
      <c r="C599" s="9" t="s">
        <v>1419</v>
      </c>
      <c r="D599" s="32"/>
      <c r="E599" s="32">
        <v>6</v>
      </c>
      <c r="F599" s="32">
        <v>12</v>
      </c>
      <c r="G599" s="32" t="s">
        <v>822</v>
      </c>
      <c r="H599" s="32" t="s">
        <v>143</v>
      </c>
      <c r="I599" s="32" t="s">
        <v>1140</v>
      </c>
      <c r="J599" s="38" t="s">
        <v>591</v>
      </c>
      <c r="K599" s="38" t="s">
        <v>14</v>
      </c>
      <c r="L599" s="32"/>
      <c r="M599" s="32"/>
      <c r="O599" s="37"/>
    </row>
    <row r="600" spans="1:15" x14ac:dyDescent="0.2">
      <c r="A600" s="9" t="s">
        <v>1349</v>
      </c>
      <c r="B600" s="9" t="s">
        <v>166</v>
      </c>
      <c r="C600" s="9" t="s">
        <v>1419</v>
      </c>
      <c r="D600" s="7"/>
      <c r="E600" s="7">
        <v>6</v>
      </c>
      <c r="F600" s="7">
        <v>12</v>
      </c>
      <c r="G600" s="7" t="s">
        <v>405</v>
      </c>
      <c r="H600" s="7" t="s">
        <v>143</v>
      </c>
      <c r="I600" s="7" t="s">
        <v>1140</v>
      </c>
      <c r="J600" s="10" t="s">
        <v>1369</v>
      </c>
      <c r="K600" s="10" t="s">
        <v>14</v>
      </c>
    </row>
    <row r="601" spans="1:15" x14ac:dyDescent="0.2">
      <c r="A601" s="9" t="s">
        <v>874</v>
      </c>
      <c r="B601" s="9" t="s">
        <v>166</v>
      </c>
      <c r="C601" s="9" t="s">
        <v>1419</v>
      </c>
      <c r="D601" s="7"/>
      <c r="E601" s="7">
        <v>7</v>
      </c>
      <c r="F601" s="7">
        <v>12</v>
      </c>
      <c r="G601" s="7" t="s">
        <v>822</v>
      </c>
      <c r="H601" s="7" t="s">
        <v>148</v>
      </c>
      <c r="I601" s="7" t="s">
        <v>1140</v>
      </c>
      <c r="J601" s="10" t="s">
        <v>896</v>
      </c>
      <c r="K601" s="10" t="s">
        <v>14</v>
      </c>
    </row>
    <row r="602" spans="1:15" x14ac:dyDescent="0.2">
      <c r="A602" s="32" t="s">
        <v>746</v>
      </c>
      <c r="B602" s="9" t="s">
        <v>166</v>
      </c>
      <c r="C602" s="9" t="s">
        <v>1419</v>
      </c>
      <c r="D602" s="32"/>
      <c r="E602" s="32">
        <v>8</v>
      </c>
      <c r="F602" s="32">
        <v>12</v>
      </c>
      <c r="G602" s="32" t="s">
        <v>405</v>
      </c>
      <c r="H602" s="32" t="s">
        <v>148</v>
      </c>
      <c r="I602" s="32" t="s">
        <v>1140</v>
      </c>
      <c r="J602" s="38" t="s">
        <v>826</v>
      </c>
      <c r="K602" s="38" t="s">
        <v>1805</v>
      </c>
      <c r="L602" s="32"/>
      <c r="M602" s="32"/>
      <c r="N602" s="9" t="s">
        <v>23</v>
      </c>
      <c r="O602" s="37"/>
    </row>
    <row r="603" spans="1:15" x14ac:dyDescent="0.2">
      <c r="A603" s="9" t="s">
        <v>341</v>
      </c>
      <c r="B603" s="9" t="s">
        <v>166</v>
      </c>
      <c r="C603" s="9" t="s">
        <v>1419</v>
      </c>
      <c r="E603" s="7">
        <v>9</v>
      </c>
      <c r="F603" s="7">
        <v>12</v>
      </c>
      <c r="G603" s="9" t="s">
        <v>824</v>
      </c>
      <c r="H603" s="9" t="s">
        <v>148</v>
      </c>
      <c r="I603" s="9" t="s">
        <v>1140</v>
      </c>
      <c r="J603" s="11" t="s">
        <v>382</v>
      </c>
      <c r="K603" s="24" t="s">
        <v>14</v>
      </c>
      <c r="N603" s="9" t="s">
        <v>23</v>
      </c>
    </row>
    <row r="604" spans="1:15" x14ac:dyDescent="0.2">
      <c r="A604" s="9" t="s">
        <v>1051</v>
      </c>
      <c r="B604" s="9" t="s">
        <v>166</v>
      </c>
      <c r="C604" s="9" t="s">
        <v>1419</v>
      </c>
      <c r="D604" s="32"/>
      <c r="E604" s="32">
        <v>9</v>
      </c>
      <c r="F604" s="32">
        <v>12</v>
      </c>
      <c r="G604" s="32" t="s">
        <v>824</v>
      </c>
      <c r="H604" s="32" t="s">
        <v>148</v>
      </c>
      <c r="I604" s="32" t="s">
        <v>1140</v>
      </c>
      <c r="J604" s="38" t="s">
        <v>996</v>
      </c>
      <c r="K604" s="38" t="s">
        <v>14</v>
      </c>
      <c r="L604" s="32"/>
      <c r="M604" s="32"/>
      <c r="N604" s="37"/>
      <c r="O604" s="37"/>
    </row>
    <row r="605" spans="1:15" x14ac:dyDescent="0.2">
      <c r="A605" s="9" t="s">
        <v>1175</v>
      </c>
      <c r="B605" s="9" t="s">
        <v>166</v>
      </c>
      <c r="C605" s="9" t="s">
        <v>1419</v>
      </c>
      <c r="D605" s="7"/>
      <c r="E605" s="7">
        <v>9</v>
      </c>
      <c r="F605" s="7">
        <v>12</v>
      </c>
      <c r="G605" s="7" t="s">
        <v>405</v>
      </c>
      <c r="H605" s="7" t="s">
        <v>148</v>
      </c>
      <c r="I605" s="7" t="s">
        <v>1140</v>
      </c>
      <c r="J605" s="10" t="s">
        <v>1212</v>
      </c>
      <c r="K605" s="10" t="s">
        <v>14</v>
      </c>
    </row>
    <row r="606" spans="1:15" x14ac:dyDescent="0.2">
      <c r="A606" s="9" t="s">
        <v>557</v>
      </c>
      <c r="B606" s="9" t="s">
        <v>166</v>
      </c>
      <c r="C606" s="9" t="s">
        <v>1419</v>
      </c>
      <c r="E606" s="7">
        <v>10</v>
      </c>
      <c r="F606" s="7">
        <v>12</v>
      </c>
      <c r="G606" s="9" t="s">
        <v>405</v>
      </c>
      <c r="H606" s="9" t="s">
        <v>143</v>
      </c>
      <c r="I606" s="9" t="s">
        <v>1140</v>
      </c>
      <c r="J606" s="10" t="s">
        <v>581</v>
      </c>
      <c r="K606" s="10" t="s">
        <v>14</v>
      </c>
      <c r="N606" s="9" t="s">
        <v>23</v>
      </c>
    </row>
    <row r="607" spans="1:15" x14ac:dyDescent="0.2">
      <c r="A607" s="9" t="s">
        <v>427</v>
      </c>
      <c r="B607" s="9" t="s">
        <v>166</v>
      </c>
      <c r="C607" s="9" t="s">
        <v>1419</v>
      </c>
      <c r="E607" s="7">
        <v>4</v>
      </c>
      <c r="F607" s="7">
        <v>13</v>
      </c>
      <c r="G607" s="9" t="s">
        <v>822</v>
      </c>
      <c r="H607" s="9" t="s">
        <v>148</v>
      </c>
      <c r="I607" s="9" t="s">
        <v>1140</v>
      </c>
      <c r="J607" s="10" t="s">
        <v>393</v>
      </c>
      <c r="K607" s="10" t="s">
        <v>1803</v>
      </c>
      <c r="N607" s="9" t="s">
        <v>23</v>
      </c>
    </row>
    <row r="608" spans="1:15" x14ac:dyDescent="0.2">
      <c r="A608" s="9" t="s">
        <v>512</v>
      </c>
      <c r="B608" s="9" t="s">
        <v>166</v>
      </c>
      <c r="C608" s="9" t="s">
        <v>1419</v>
      </c>
      <c r="E608" s="7">
        <v>4</v>
      </c>
      <c r="F608" s="7">
        <v>13</v>
      </c>
      <c r="G608" s="9" t="s">
        <v>824</v>
      </c>
      <c r="H608" s="9" t="s">
        <v>143</v>
      </c>
      <c r="I608" s="9" t="s">
        <v>1140</v>
      </c>
      <c r="J608" s="10" t="s">
        <v>537</v>
      </c>
      <c r="K608" s="10" t="s">
        <v>1803</v>
      </c>
      <c r="N608" s="9" t="s">
        <v>23</v>
      </c>
    </row>
    <row r="609" spans="1:15" x14ac:dyDescent="0.2">
      <c r="A609" s="7" t="s">
        <v>79</v>
      </c>
      <c r="B609" s="9" t="s">
        <v>166</v>
      </c>
      <c r="C609" s="9" t="s">
        <v>1419</v>
      </c>
      <c r="D609" s="7"/>
      <c r="E609" s="7">
        <v>5</v>
      </c>
      <c r="F609" s="7">
        <v>13</v>
      </c>
      <c r="G609" s="7" t="s">
        <v>70</v>
      </c>
      <c r="H609" s="7" t="s">
        <v>143</v>
      </c>
      <c r="I609" s="7" t="s">
        <v>1140</v>
      </c>
      <c r="J609" s="10" t="s">
        <v>1</v>
      </c>
      <c r="K609" s="51" t="s">
        <v>14</v>
      </c>
      <c r="N609" s="7" t="s">
        <v>23</v>
      </c>
      <c r="O609" s="7"/>
    </row>
    <row r="610" spans="1:15" x14ac:dyDescent="0.2">
      <c r="A610" s="9" t="s">
        <v>252</v>
      </c>
      <c r="B610" s="9" t="s">
        <v>166</v>
      </c>
      <c r="C610" s="9" t="s">
        <v>1419</v>
      </c>
      <c r="E610" s="7">
        <v>5</v>
      </c>
      <c r="F610" s="7">
        <v>13</v>
      </c>
      <c r="G610" s="9" t="s">
        <v>822</v>
      </c>
      <c r="H610" s="9" t="s">
        <v>148</v>
      </c>
      <c r="I610" s="9" t="s">
        <v>1140</v>
      </c>
      <c r="J610" s="11" t="s">
        <v>129</v>
      </c>
      <c r="K610" s="24" t="s">
        <v>1803</v>
      </c>
      <c r="N610" s="9" t="s">
        <v>23</v>
      </c>
    </row>
    <row r="611" spans="1:15" x14ac:dyDescent="0.2">
      <c r="A611" s="9" t="s">
        <v>509</v>
      </c>
      <c r="B611" s="9" t="s">
        <v>166</v>
      </c>
      <c r="C611" s="9" t="s">
        <v>1419</v>
      </c>
      <c r="D611" s="37"/>
      <c r="E611" s="32">
        <v>5</v>
      </c>
      <c r="F611" s="32">
        <v>13</v>
      </c>
      <c r="G611" s="9" t="s">
        <v>405</v>
      </c>
      <c r="H611" s="9" t="s">
        <v>148</v>
      </c>
      <c r="I611" s="9" t="s">
        <v>1140</v>
      </c>
      <c r="J611" s="38" t="s">
        <v>197</v>
      </c>
      <c r="K611" s="38" t="s">
        <v>14</v>
      </c>
      <c r="L611" s="32"/>
      <c r="M611" s="32"/>
      <c r="N611" s="9" t="s">
        <v>23</v>
      </c>
      <c r="O611" s="37"/>
    </row>
    <row r="612" spans="1:15" x14ac:dyDescent="0.2">
      <c r="A612" s="9" t="s">
        <v>650</v>
      </c>
      <c r="B612" s="9" t="s">
        <v>166</v>
      </c>
      <c r="C612" s="9" t="s">
        <v>1419</v>
      </c>
      <c r="D612" s="32"/>
      <c r="E612" s="32">
        <v>6</v>
      </c>
      <c r="F612" s="32">
        <v>13</v>
      </c>
      <c r="G612" s="32" t="s">
        <v>459</v>
      </c>
      <c r="H612" s="32" t="s">
        <v>143</v>
      </c>
      <c r="I612" s="32" t="s">
        <v>1140</v>
      </c>
      <c r="J612" s="38" t="s">
        <v>685</v>
      </c>
      <c r="K612" s="38" t="s">
        <v>1803</v>
      </c>
      <c r="L612" s="32"/>
      <c r="M612" s="32"/>
      <c r="N612" s="9" t="s">
        <v>23</v>
      </c>
      <c r="O612" s="37"/>
    </row>
    <row r="613" spans="1:15" x14ac:dyDescent="0.2">
      <c r="A613" s="7" t="s">
        <v>742</v>
      </c>
      <c r="B613" s="9" t="s">
        <v>166</v>
      </c>
      <c r="C613" s="9" t="s">
        <v>1419</v>
      </c>
      <c r="D613" s="7"/>
      <c r="E613" s="7">
        <v>6</v>
      </c>
      <c r="F613" s="7">
        <v>13</v>
      </c>
      <c r="G613" s="7" t="s">
        <v>824</v>
      </c>
      <c r="H613" s="7" t="s">
        <v>148</v>
      </c>
      <c r="I613" s="7" t="s">
        <v>1140</v>
      </c>
      <c r="J613" s="10" t="s">
        <v>591</v>
      </c>
      <c r="K613" s="10" t="s">
        <v>14</v>
      </c>
      <c r="N613" s="9" t="s">
        <v>23</v>
      </c>
    </row>
    <row r="614" spans="1:15" x14ac:dyDescent="0.2">
      <c r="A614" s="9" t="s">
        <v>1691</v>
      </c>
      <c r="B614" s="9" t="s">
        <v>166</v>
      </c>
      <c r="C614" s="9" t="s">
        <v>1419</v>
      </c>
      <c r="D614" s="32"/>
      <c r="E614" s="32">
        <v>7</v>
      </c>
      <c r="F614" s="32">
        <v>13</v>
      </c>
      <c r="G614" s="32" t="s">
        <v>459</v>
      </c>
      <c r="H614" s="32" t="s">
        <v>148</v>
      </c>
      <c r="I614" s="32" t="s">
        <v>1140</v>
      </c>
      <c r="J614" s="38" t="s">
        <v>1422</v>
      </c>
      <c r="K614" s="11" t="s">
        <v>1809</v>
      </c>
      <c r="L614" s="32"/>
      <c r="M614" s="32"/>
      <c r="O614" s="37"/>
    </row>
    <row r="615" spans="1:15" x14ac:dyDescent="0.2">
      <c r="A615" s="9" t="s">
        <v>707</v>
      </c>
      <c r="B615" s="9" t="s">
        <v>166</v>
      </c>
      <c r="C615" s="9" t="s">
        <v>1419</v>
      </c>
      <c r="D615" s="32"/>
      <c r="E615" s="32">
        <v>8</v>
      </c>
      <c r="F615" s="32">
        <v>13</v>
      </c>
      <c r="G615" s="32" t="s">
        <v>819</v>
      </c>
      <c r="H615" s="32" t="s">
        <v>148</v>
      </c>
      <c r="I615" s="32" t="s">
        <v>1140</v>
      </c>
      <c r="J615" s="38" t="s">
        <v>792</v>
      </c>
      <c r="K615" s="38" t="s">
        <v>1803</v>
      </c>
      <c r="L615" s="32"/>
      <c r="M615" s="32"/>
      <c r="N615" s="9" t="s">
        <v>23</v>
      </c>
      <c r="O615" s="37"/>
    </row>
    <row r="616" spans="1:15" x14ac:dyDescent="0.2">
      <c r="A616" s="9" t="s">
        <v>1670</v>
      </c>
      <c r="B616" s="9" t="s">
        <v>166</v>
      </c>
      <c r="C616" s="9" t="s">
        <v>1419</v>
      </c>
      <c r="D616" s="7"/>
      <c r="E616" s="7">
        <v>9</v>
      </c>
      <c r="F616" s="7">
        <v>13</v>
      </c>
      <c r="G616" s="7" t="s">
        <v>822</v>
      </c>
      <c r="H616" s="7" t="s">
        <v>143</v>
      </c>
      <c r="I616" s="7" t="s">
        <v>1140</v>
      </c>
      <c r="J616" s="10" t="s">
        <v>591</v>
      </c>
      <c r="K616" s="11" t="s">
        <v>14</v>
      </c>
    </row>
    <row r="617" spans="1:15" x14ac:dyDescent="0.2">
      <c r="A617" s="9" t="s">
        <v>1155</v>
      </c>
      <c r="B617" s="9" t="s">
        <v>166</v>
      </c>
      <c r="C617" s="9" t="s">
        <v>1419</v>
      </c>
      <c r="D617" s="7"/>
      <c r="E617" s="7">
        <v>4</v>
      </c>
      <c r="F617" s="7">
        <v>14</v>
      </c>
      <c r="G617" s="7" t="s">
        <v>822</v>
      </c>
      <c r="H617" s="7" t="s">
        <v>143</v>
      </c>
      <c r="I617" s="7" t="s">
        <v>1140</v>
      </c>
      <c r="J617" s="10" t="s">
        <v>1201</v>
      </c>
      <c r="K617" s="10" t="s">
        <v>1804</v>
      </c>
    </row>
    <row r="618" spans="1:15" x14ac:dyDescent="0.2">
      <c r="A618" s="9" t="s">
        <v>1673</v>
      </c>
      <c r="B618" s="9" t="s">
        <v>166</v>
      </c>
      <c r="C618" s="9" t="s">
        <v>1419</v>
      </c>
      <c r="D618" s="7"/>
      <c r="E618" s="7">
        <v>4</v>
      </c>
      <c r="F618" s="7">
        <v>14</v>
      </c>
      <c r="G618" s="7" t="s">
        <v>822</v>
      </c>
      <c r="H618" s="7" t="s">
        <v>143</v>
      </c>
      <c r="I618" s="7" t="s">
        <v>1140</v>
      </c>
      <c r="J618" s="10" t="s">
        <v>1763</v>
      </c>
      <c r="K618" s="11" t="s">
        <v>1803</v>
      </c>
    </row>
    <row r="619" spans="1:15" x14ac:dyDescent="0.2">
      <c r="A619" s="9" t="s">
        <v>708</v>
      </c>
      <c r="B619" s="9" t="s">
        <v>166</v>
      </c>
      <c r="C619" s="9" t="s">
        <v>1419</v>
      </c>
      <c r="D619" s="32"/>
      <c r="E619" s="32">
        <v>5</v>
      </c>
      <c r="F619" s="32">
        <v>14</v>
      </c>
      <c r="G619" s="32" t="s">
        <v>710</v>
      </c>
      <c r="H619" s="32" t="s">
        <v>148</v>
      </c>
      <c r="I619" s="32" t="s">
        <v>1140</v>
      </c>
      <c r="J619" s="38" t="s">
        <v>393</v>
      </c>
      <c r="K619" s="38" t="s">
        <v>14</v>
      </c>
      <c r="L619" s="32"/>
      <c r="M619" s="32"/>
      <c r="N619" s="9" t="s">
        <v>23</v>
      </c>
      <c r="O619" s="37"/>
    </row>
    <row r="620" spans="1:15" x14ac:dyDescent="0.2">
      <c r="A620" s="9" t="s">
        <v>1669</v>
      </c>
      <c r="B620" s="9" t="s">
        <v>166</v>
      </c>
      <c r="C620" s="9" t="s">
        <v>1419</v>
      </c>
      <c r="D620" s="7"/>
      <c r="E620" s="7">
        <v>5</v>
      </c>
      <c r="F620" s="7">
        <v>14</v>
      </c>
      <c r="G620" s="7" t="s">
        <v>469</v>
      </c>
      <c r="H620" s="7" t="s">
        <v>143</v>
      </c>
      <c r="I620" s="7" t="s">
        <v>1140</v>
      </c>
      <c r="J620" s="10" t="s">
        <v>1760</v>
      </c>
      <c r="K620" s="11" t="s">
        <v>1804</v>
      </c>
    </row>
    <row r="621" spans="1:15" x14ac:dyDescent="0.2">
      <c r="A621" s="9" t="s">
        <v>254</v>
      </c>
      <c r="B621" s="9" t="s">
        <v>166</v>
      </c>
      <c r="C621" s="9" t="s">
        <v>1419</v>
      </c>
      <c r="E621" s="7">
        <v>6</v>
      </c>
      <c r="F621" s="7">
        <v>14</v>
      </c>
      <c r="G621" s="9" t="s">
        <v>469</v>
      </c>
      <c r="H621" s="9" t="s">
        <v>143</v>
      </c>
      <c r="I621" s="9" t="s">
        <v>1140</v>
      </c>
      <c r="J621" s="11" t="s">
        <v>305</v>
      </c>
      <c r="K621" s="24" t="s">
        <v>1803</v>
      </c>
      <c r="N621" s="9" t="s">
        <v>23</v>
      </c>
    </row>
    <row r="622" spans="1:15" x14ac:dyDescent="0.2">
      <c r="A622" s="9" t="s">
        <v>1445</v>
      </c>
      <c r="B622" s="9" t="s">
        <v>166</v>
      </c>
      <c r="C622" s="9" t="s">
        <v>1419</v>
      </c>
      <c r="D622" s="32"/>
      <c r="E622" s="32">
        <v>6</v>
      </c>
      <c r="F622" s="32">
        <v>14</v>
      </c>
      <c r="G622" s="32" t="s">
        <v>459</v>
      </c>
      <c r="H622" s="32" t="s">
        <v>143</v>
      </c>
      <c r="I622" s="32" t="s">
        <v>1140</v>
      </c>
      <c r="J622" s="38" t="s">
        <v>1485</v>
      </c>
      <c r="K622" s="38" t="s">
        <v>1804</v>
      </c>
      <c r="L622" s="32"/>
      <c r="M622" s="32"/>
      <c r="O622" s="37"/>
    </row>
    <row r="623" spans="1:15" x14ac:dyDescent="0.2">
      <c r="A623" s="9" t="s">
        <v>342</v>
      </c>
      <c r="B623" s="9" t="s">
        <v>166</v>
      </c>
      <c r="C623" s="9" t="s">
        <v>1419</v>
      </c>
      <c r="D623" s="37"/>
      <c r="E623" s="32">
        <v>7</v>
      </c>
      <c r="F623" s="32">
        <v>14</v>
      </c>
      <c r="G623" s="9" t="s">
        <v>469</v>
      </c>
      <c r="H623" s="9" t="s">
        <v>148</v>
      </c>
      <c r="I623" s="9" t="s">
        <v>1140</v>
      </c>
      <c r="J623" s="11" t="s">
        <v>383</v>
      </c>
      <c r="K623" s="24" t="s">
        <v>14</v>
      </c>
      <c r="L623" s="32"/>
      <c r="M623" s="32"/>
      <c r="N623" s="9" t="s">
        <v>23</v>
      </c>
    </row>
    <row r="624" spans="1:15" x14ac:dyDescent="0.2">
      <c r="A624" s="9" t="s">
        <v>1008</v>
      </c>
      <c r="B624" s="9" t="s">
        <v>166</v>
      </c>
      <c r="C624" s="9" t="s">
        <v>1419</v>
      </c>
      <c r="D624" s="7"/>
      <c r="E624" s="7">
        <v>7</v>
      </c>
      <c r="F624" s="7">
        <v>14</v>
      </c>
      <c r="G624" s="7" t="s">
        <v>824</v>
      </c>
      <c r="H624" s="7" t="s">
        <v>148</v>
      </c>
      <c r="I624" s="7" t="s">
        <v>1140</v>
      </c>
      <c r="J624" s="10" t="s">
        <v>393</v>
      </c>
      <c r="K624" s="10" t="s">
        <v>14</v>
      </c>
    </row>
    <row r="625" spans="1:15" x14ac:dyDescent="0.2">
      <c r="A625" s="9" t="s">
        <v>940</v>
      </c>
      <c r="B625" s="9" t="s">
        <v>166</v>
      </c>
      <c r="C625" s="9" t="s">
        <v>1419</v>
      </c>
      <c r="D625" s="7"/>
      <c r="E625" s="7">
        <v>8</v>
      </c>
      <c r="F625" s="7">
        <v>14</v>
      </c>
      <c r="G625" s="7" t="s">
        <v>822</v>
      </c>
      <c r="H625" s="7" t="s">
        <v>143</v>
      </c>
      <c r="I625" s="7" t="s">
        <v>1140</v>
      </c>
      <c r="J625" s="10" t="s">
        <v>983</v>
      </c>
      <c r="K625" s="10" t="s">
        <v>1805</v>
      </c>
    </row>
    <row r="626" spans="1:15" x14ac:dyDescent="0.2">
      <c r="A626" s="9" t="s">
        <v>1049</v>
      </c>
      <c r="B626" s="9" t="s">
        <v>166</v>
      </c>
      <c r="C626" s="9" t="s">
        <v>1419</v>
      </c>
      <c r="D626" s="7"/>
      <c r="E626" s="7">
        <v>8</v>
      </c>
      <c r="F626" s="7">
        <v>14</v>
      </c>
      <c r="G626" s="7" t="s">
        <v>824</v>
      </c>
      <c r="H626" s="7" t="s">
        <v>143</v>
      </c>
      <c r="I626" s="7" t="s">
        <v>1140</v>
      </c>
      <c r="J626" s="10" t="s">
        <v>73</v>
      </c>
      <c r="K626" s="10" t="s">
        <v>1805</v>
      </c>
    </row>
    <row r="627" spans="1:15" x14ac:dyDescent="0.2">
      <c r="A627" s="9" t="s">
        <v>1338</v>
      </c>
      <c r="B627" s="9" t="s">
        <v>166</v>
      </c>
      <c r="C627" s="9" t="s">
        <v>1419</v>
      </c>
      <c r="D627" s="32"/>
      <c r="E627" s="32">
        <v>8</v>
      </c>
      <c r="F627" s="32">
        <v>14</v>
      </c>
      <c r="G627" s="32" t="s">
        <v>822</v>
      </c>
      <c r="H627" s="32" t="s">
        <v>143</v>
      </c>
      <c r="I627" s="32" t="s">
        <v>1140</v>
      </c>
      <c r="J627" s="38" t="s">
        <v>1365</v>
      </c>
      <c r="K627" s="38" t="s">
        <v>1805</v>
      </c>
      <c r="L627" s="32"/>
      <c r="M627" s="32"/>
      <c r="O627" s="37"/>
    </row>
    <row r="628" spans="1:15" x14ac:dyDescent="0.2">
      <c r="A628" s="9" t="s">
        <v>609</v>
      </c>
      <c r="B628" s="9" t="s">
        <v>166</v>
      </c>
      <c r="C628" s="9" t="s">
        <v>1419</v>
      </c>
      <c r="E628" s="7">
        <v>9</v>
      </c>
      <c r="F628" s="7">
        <v>14</v>
      </c>
      <c r="G628" s="9" t="s">
        <v>822</v>
      </c>
      <c r="H628" s="9" t="s">
        <v>148</v>
      </c>
      <c r="I628" s="9" t="s">
        <v>1140</v>
      </c>
      <c r="J628" s="10" t="s">
        <v>613</v>
      </c>
      <c r="K628" s="10" t="s">
        <v>14</v>
      </c>
      <c r="N628" s="9" t="s">
        <v>23</v>
      </c>
    </row>
    <row r="629" spans="1:15" x14ac:dyDescent="0.2">
      <c r="A629" s="9" t="s">
        <v>1050</v>
      </c>
      <c r="B629" s="9" t="s">
        <v>166</v>
      </c>
      <c r="C629" s="9" t="s">
        <v>1419</v>
      </c>
      <c r="D629" s="32"/>
      <c r="E629" s="32">
        <v>10</v>
      </c>
      <c r="F629" s="32">
        <v>14</v>
      </c>
      <c r="G629" s="32" t="s">
        <v>405</v>
      </c>
      <c r="H629" s="32" t="s">
        <v>143</v>
      </c>
      <c r="I629" s="32" t="s">
        <v>1140</v>
      </c>
      <c r="J629" s="38" t="s">
        <v>1118</v>
      </c>
      <c r="K629" s="38" t="s">
        <v>14</v>
      </c>
      <c r="L629" s="32"/>
      <c r="M629" s="32"/>
      <c r="N629" s="37"/>
      <c r="O629" s="37"/>
    </row>
    <row r="630" spans="1:15" x14ac:dyDescent="0.2">
      <c r="A630" s="9" t="s">
        <v>1688</v>
      </c>
      <c r="B630" s="9" t="s">
        <v>166</v>
      </c>
      <c r="C630" s="9" t="s">
        <v>1419</v>
      </c>
      <c r="D630" s="32"/>
      <c r="E630" s="32">
        <v>10</v>
      </c>
      <c r="F630" s="32">
        <v>14</v>
      </c>
      <c r="G630" s="32" t="s">
        <v>70</v>
      </c>
      <c r="H630" s="32" t="s">
        <v>143</v>
      </c>
      <c r="I630" s="32" t="s">
        <v>1140</v>
      </c>
      <c r="J630" s="38" t="s">
        <v>1771</v>
      </c>
      <c r="K630" s="11" t="s">
        <v>14</v>
      </c>
      <c r="L630" s="32"/>
    </row>
    <row r="631" spans="1:15" x14ac:dyDescent="0.2">
      <c r="A631" s="9" t="s">
        <v>1016</v>
      </c>
      <c r="B631" s="9" t="s">
        <v>166</v>
      </c>
      <c r="C631" s="9" t="s">
        <v>1419</v>
      </c>
      <c r="D631" s="7"/>
      <c r="E631" s="7">
        <v>12</v>
      </c>
      <c r="F631" s="7">
        <v>14</v>
      </c>
      <c r="G631" s="7" t="s">
        <v>824</v>
      </c>
      <c r="H631" s="7" t="s">
        <v>143</v>
      </c>
      <c r="I631" s="7" t="s">
        <v>1140</v>
      </c>
      <c r="J631" s="10" t="s">
        <v>1038</v>
      </c>
      <c r="K631" s="10" t="s">
        <v>14</v>
      </c>
    </row>
    <row r="632" spans="1:15" x14ac:dyDescent="0.2">
      <c r="A632" s="9" t="s">
        <v>291</v>
      </c>
      <c r="B632" s="9" t="s">
        <v>166</v>
      </c>
      <c r="C632" s="9" t="s">
        <v>1419</v>
      </c>
      <c r="D632" s="37"/>
      <c r="E632" s="32">
        <v>4</v>
      </c>
      <c r="F632" s="32">
        <v>15</v>
      </c>
      <c r="G632" s="9" t="s">
        <v>824</v>
      </c>
      <c r="H632" s="9" t="s">
        <v>143</v>
      </c>
      <c r="I632" s="9" t="s">
        <v>1140</v>
      </c>
      <c r="J632" s="11" t="s">
        <v>331</v>
      </c>
      <c r="K632" s="24" t="s">
        <v>14</v>
      </c>
      <c r="L632" s="32"/>
      <c r="M632" s="32"/>
      <c r="N632" s="9" t="s">
        <v>23</v>
      </c>
      <c r="O632" s="37"/>
    </row>
    <row r="633" spans="1:15" x14ac:dyDescent="0.2">
      <c r="A633" s="9" t="s">
        <v>203</v>
      </c>
      <c r="B633" s="9" t="s">
        <v>166</v>
      </c>
      <c r="C633" s="9" t="s">
        <v>1419</v>
      </c>
      <c r="E633" s="9">
        <v>5</v>
      </c>
      <c r="F633" s="9">
        <v>15</v>
      </c>
      <c r="G633" s="9" t="s">
        <v>469</v>
      </c>
      <c r="H633" s="9" t="s">
        <v>148</v>
      </c>
      <c r="I633" s="9" t="s">
        <v>1140</v>
      </c>
      <c r="J633" s="11" t="s">
        <v>228</v>
      </c>
      <c r="K633" s="24" t="s">
        <v>1805</v>
      </c>
      <c r="N633" s="9" t="s">
        <v>229</v>
      </c>
    </row>
    <row r="634" spans="1:15" x14ac:dyDescent="0.2">
      <c r="A634" s="9" t="s">
        <v>1299</v>
      </c>
      <c r="B634" s="9" t="s">
        <v>166</v>
      </c>
      <c r="C634" s="9" t="s">
        <v>1419</v>
      </c>
      <c r="D634" s="32"/>
      <c r="E634" s="32">
        <v>5</v>
      </c>
      <c r="F634" s="32">
        <v>15</v>
      </c>
      <c r="G634" s="32" t="s">
        <v>459</v>
      </c>
      <c r="H634" s="32" t="s">
        <v>148</v>
      </c>
      <c r="I634" s="32" t="s">
        <v>1140</v>
      </c>
      <c r="J634" s="38" t="s">
        <v>393</v>
      </c>
      <c r="K634" s="38" t="s">
        <v>14</v>
      </c>
      <c r="L634" s="32"/>
      <c r="M634" s="32"/>
      <c r="O634" s="37"/>
    </row>
    <row r="635" spans="1:15" x14ac:dyDescent="0.2">
      <c r="A635" s="9" t="s">
        <v>1441</v>
      </c>
      <c r="B635" s="9" t="s">
        <v>166</v>
      </c>
      <c r="C635" s="9" t="s">
        <v>1419</v>
      </c>
      <c r="D635" s="7"/>
      <c r="E635" s="7">
        <v>5</v>
      </c>
      <c r="F635" s="7">
        <v>15</v>
      </c>
      <c r="G635" s="7" t="s">
        <v>405</v>
      </c>
      <c r="H635" s="7" t="s">
        <v>148</v>
      </c>
      <c r="I635" s="7" t="s">
        <v>1140</v>
      </c>
      <c r="J635" s="10" t="s">
        <v>1207</v>
      </c>
      <c r="K635" s="10" t="s">
        <v>1803</v>
      </c>
    </row>
    <row r="636" spans="1:15" x14ac:dyDescent="0.2">
      <c r="A636" s="9" t="s">
        <v>1564</v>
      </c>
      <c r="B636" s="9" t="s">
        <v>166</v>
      </c>
      <c r="C636" s="9" t="s">
        <v>1419</v>
      </c>
      <c r="D636" s="7"/>
      <c r="E636" s="7">
        <v>6</v>
      </c>
      <c r="F636" s="7">
        <v>15</v>
      </c>
      <c r="G636" s="7" t="s">
        <v>405</v>
      </c>
      <c r="H636" s="7" t="s">
        <v>148</v>
      </c>
      <c r="I636" s="7" t="s">
        <v>1140</v>
      </c>
      <c r="J636" s="10" t="s">
        <v>1593</v>
      </c>
      <c r="K636" s="11" t="s">
        <v>14</v>
      </c>
    </row>
    <row r="637" spans="1:15" x14ac:dyDescent="0.2">
      <c r="A637" s="9" t="s">
        <v>243</v>
      </c>
      <c r="B637" s="9" t="s">
        <v>166</v>
      </c>
      <c r="C637" s="9" t="s">
        <v>1419</v>
      </c>
      <c r="E637" s="9">
        <v>7</v>
      </c>
      <c r="F637" s="9">
        <v>15</v>
      </c>
      <c r="G637" s="9" t="s">
        <v>70</v>
      </c>
      <c r="H637" s="9" t="s">
        <v>143</v>
      </c>
      <c r="I637" s="9" t="s">
        <v>1140</v>
      </c>
      <c r="J637" s="11" t="s">
        <v>297</v>
      </c>
      <c r="K637" s="24" t="s">
        <v>14</v>
      </c>
      <c r="N637" s="9" t="s">
        <v>23</v>
      </c>
    </row>
    <row r="638" spans="1:15" x14ac:dyDescent="0.2">
      <c r="A638" s="9" t="s">
        <v>247</v>
      </c>
      <c r="B638" s="9" t="s">
        <v>166</v>
      </c>
      <c r="C638" s="9" t="s">
        <v>1419</v>
      </c>
      <c r="E638" s="9">
        <v>8</v>
      </c>
      <c r="F638" s="9">
        <v>15</v>
      </c>
      <c r="G638" s="9" t="s">
        <v>469</v>
      </c>
      <c r="H638" s="9" t="s">
        <v>143</v>
      </c>
      <c r="I638" s="9" t="s">
        <v>1140</v>
      </c>
      <c r="K638" s="24" t="s">
        <v>14</v>
      </c>
      <c r="N638" s="9" t="s">
        <v>23</v>
      </c>
    </row>
    <row r="639" spans="1:15" x14ac:dyDescent="0.2">
      <c r="A639" s="9" t="s">
        <v>1174</v>
      </c>
      <c r="B639" s="9" t="s">
        <v>166</v>
      </c>
      <c r="C639" s="9" t="s">
        <v>1419</v>
      </c>
      <c r="D639" s="7"/>
      <c r="E639" s="7">
        <v>9</v>
      </c>
      <c r="F639" s="7">
        <v>15</v>
      </c>
      <c r="G639" s="7" t="s">
        <v>824</v>
      </c>
      <c r="H639" s="7" t="s">
        <v>148</v>
      </c>
      <c r="I639" s="7" t="s">
        <v>1140</v>
      </c>
      <c r="J639" s="10" t="s">
        <v>1211</v>
      </c>
      <c r="K639" s="10" t="s">
        <v>14</v>
      </c>
    </row>
    <row r="640" spans="1:15" x14ac:dyDescent="0.2">
      <c r="A640" s="9" t="s">
        <v>1257</v>
      </c>
      <c r="B640" s="9" t="s">
        <v>166</v>
      </c>
      <c r="C640" s="9" t="s">
        <v>1419</v>
      </c>
      <c r="D640" s="7"/>
      <c r="E640" s="7">
        <v>9</v>
      </c>
      <c r="F640" s="7">
        <v>15</v>
      </c>
      <c r="G640" s="7" t="s">
        <v>822</v>
      </c>
      <c r="H640" s="7" t="s">
        <v>143</v>
      </c>
      <c r="I640" s="7" t="s">
        <v>1140</v>
      </c>
      <c r="J640" s="10" t="s">
        <v>861</v>
      </c>
      <c r="K640" s="10" t="s">
        <v>14</v>
      </c>
    </row>
    <row r="641" spans="1:15" x14ac:dyDescent="0.2">
      <c r="A641" s="9" t="s">
        <v>631</v>
      </c>
      <c r="B641" s="9" t="s">
        <v>166</v>
      </c>
      <c r="C641" s="9" t="s">
        <v>1419</v>
      </c>
      <c r="D641" s="32"/>
      <c r="E641" s="32">
        <v>10</v>
      </c>
      <c r="F641" s="32">
        <v>15</v>
      </c>
      <c r="G641" s="32" t="s">
        <v>405</v>
      </c>
      <c r="H641" s="32" t="s">
        <v>143</v>
      </c>
      <c r="I641" s="32" t="s">
        <v>1140</v>
      </c>
      <c r="J641" s="38" t="s">
        <v>635</v>
      </c>
      <c r="K641" s="38" t="s">
        <v>14</v>
      </c>
      <c r="L641" s="32"/>
      <c r="M641" s="32"/>
      <c r="N641" s="9" t="s">
        <v>23</v>
      </c>
      <c r="O641" s="37"/>
    </row>
    <row r="642" spans="1:15" x14ac:dyDescent="0.2">
      <c r="A642" s="9" t="s">
        <v>648</v>
      </c>
      <c r="B642" s="9" t="s">
        <v>166</v>
      </c>
      <c r="C642" s="9" t="s">
        <v>1419</v>
      </c>
      <c r="D642" s="7"/>
      <c r="E642" s="7">
        <v>6</v>
      </c>
      <c r="F642" s="7">
        <v>16</v>
      </c>
      <c r="G642" s="7" t="s">
        <v>824</v>
      </c>
      <c r="H642" s="7" t="s">
        <v>143</v>
      </c>
      <c r="I642" s="7" t="s">
        <v>1140</v>
      </c>
      <c r="J642" s="10" t="s">
        <v>683</v>
      </c>
      <c r="K642" s="10" t="s">
        <v>14</v>
      </c>
      <c r="N642" s="9" t="s">
        <v>23</v>
      </c>
    </row>
    <row r="643" spans="1:15" x14ac:dyDescent="0.2">
      <c r="A643" s="9" t="s">
        <v>1162</v>
      </c>
      <c r="B643" s="9" t="s">
        <v>166</v>
      </c>
      <c r="C643" s="9" t="s">
        <v>1419</v>
      </c>
      <c r="D643" s="32"/>
      <c r="E643" s="32">
        <v>7</v>
      </c>
      <c r="F643" s="32">
        <v>16</v>
      </c>
      <c r="G643" s="32" t="s">
        <v>405</v>
      </c>
      <c r="H643" s="32" t="s">
        <v>148</v>
      </c>
      <c r="I643" s="32" t="s">
        <v>1140</v>
      </c>
      <c r="J643" s="38" t="s">
        <v>1207</v>
      </c>
      <c r="K643" s="38" t="s">
        <v>14</v>
      </c>
      <c r="L643" s="32"/>
      <c r="M643" s="32"/>
      <c r="N643" s="37"/>
      <c r="O643" s="37"/>
    </row>
    <row r="644" spans="1:15" x14ac:dyDescent="0.2">
      <c r="A644" s="9" t="s">
        <v>1339</v>
      </c>
      <c r="B644" s="9" t="s">
        <v>166</v>
      </c>
      <c r="C644" s="9" t="s">
        <v>1419</v>
      </c>
      <c r="D644" s="32"/>
      <c r="E644" s="32">
        <v>7</v>
      </c>
      <c r="F644" s="32">
        <v>16</v>
      </c>
      <c r="G644" s="32" t="s">
        <v>459</v>
      </c>
      <c r="H644" s="32" t="s">
        <v>143</v>
      </c>
      <c r="I644" s="32" t="s">
        <v>1140</v>
      </c>
      <c r="J644" s="38" t="s">
        <v>1366</v>
      </c>
      <c r="K644" s="38" t="s">
        <v>1803</v>
      </c>
      <c r="L644" s="32"/>
      <c r="M644" s="32"/>
      <c r="N644" s="37"/>
      <c r="O644" s="37"/>
    </row>
    <row r="645" spans="1:15" x14ac:dyDescent="0.2">
      <c r="A645" s="9" t="s">
        <v>1615</v>
      </c>
      <c r="B645" s="9" t="s">
        <v>166</v>
      </c>
      <c r="C645" s="9" t="s">
        <v>1419</v>
      </c>
      <c r="D645" s="7"/>
      <c r="E645" s="7">
        <v>8</v>
      </c>
      <c r="F645" s="7">
        <v>16</v>
      </c>
      <c r="G645" s="7" t="s">
        <v>405</v>
      </c>
      <c r="H645" s="7" t="s">
        <v>143</v>
      </c>
      <c r="I645" s="7" t="s">
        <v>1140</v>
      </c>
      <c r="J645" s="10" t="s">
        <v>1648</v>
      </c>
      <c r="K645" s="11" t="s">
        <v>1803</v>
      </c>
    </row>
    <row r="646" spans="1:15" x14ac:dyDescent="0.2">
      <c r="A646" s="8" t="s">
        <v>33</v>
      </c>
      <c r="B646" s="9" t="s">
        <v>166</v>
      </c>
      <c r="C646" s="9" t="s">
        <v>1419</v>
      </c>
      <c r="D646" s="7"/>
      <c r="E646" s="7">
        <v>5</v>
      </c>
      <c r="F646" s="7">
        <v>17</v>
      </c>
      <c r="G646" s="7" t="s">
        <v>469</v>
      </c>
      <c r="H646" s="7" t="s">
        <v>148</v>
      </c>
      <c r="I646" s="7" t="s">
        <v>1140</v>
      </c>
      <c r="J646" s="10" t="s">
        <v>162</v>
      </c>
      <c r="K646" s="51" t="s">
        <v>14</v>
      </c>
      <c r="N646" s="7" t="s">
        <v>29</v>
      </c>
      <c r="O646" s="7"/>
    </row>
    <row r="647" spans="1:15" x14ac:dyDescent="0.2">
      <c r="A647" s="7" t="s">
        <v>733</v>
      </c>
      <c r="B647" s="9" t="s">
        <v>166</v>
      </c>
      <c r="C647" s="9" t="s">
        <v>1419</v>
      </c>
      <c r="D647" s="7"/>
      <c r="E647" s="7">
        <v>7</v>
      </c>
      <c r="F647" s="7">
        <v>17</v>
      </c>
      <c r="G647" s="7" t="s">
        <v>824</v>
      </c>
      <c r="H647" s="7" t="s">
        <v>148</v>
      </c>
      <c r="I647" s="7" t="s">
        <v>1140</v>
      </c>
      <c r="J647" s="10" t="s">
        <v>811</v>
      </c>
      <c r="K647" s="10" t="s">
        <v>14</v>
      </c>
      <c r="N647" s="9" t="s">
        <v>23</v>
      </c>
    </row>
    <row r="648" spans="1:15" x14ac:dyDescent="0.2">
      <c r="A648" s="9" t="s">
        <v>1563</v>
      </c>
      <c r="B648" s="9" t="s">
        <v>166</v>
      </c>
      <c r="C648" s="9" t="s">
        <v>1419</v>
      </c>
      <c r="D648" s="32"/>
      <c r="E648" s="32">
        <v>7</v>
      </c>
      <c r="F648" s="32">
        <v>17</v>
      </c>
      <c r="G648" s="32" t="s">
        <v>405</v>
      </c>
      <c r="H648" s="32" t="s">
        <v>143</v>
      </c>
      <c r="I648" s="32" t="s">
        <v>1140</v>
      </c>
      <c r="J648" s="38" t="s">
        <v>1592</v>
      </c>
      <c r="K648" s="11" t="s">
        <v>1805</v>
      </c>
      <c r="L648" s="32"/>
      <c r="M648" s="32"/>
      <c r="O648" s="37"/>
    </row>
    <row r="649" spans="1:15" x14ac:dyDescent="0.2">
      <c r="A649" s="17" t="s">
        <v>194</v>
      </c>
      <c r="B649" s="9" t="s">
        <v>166</v>
      </c>
      <c r="C649" s="9" t="s">
        <v>1419</v>
      </c>
      <c r="D649" s="37"/>
      <c r="E649" s="9">
        <v>8</v>
      </c>
      <c r="F649" s="9">
        <v>17</v>
      </c>
      <c r="G649" s="9" t="s">
        <v>469</v>
      </c>
      <c r="H649" s="9" t="s">
        <v>143</v>
      </c>
      <c r="I649" s="9" t="s">
        <v>1140</v>
      </c>
      <c r="J649" s="11" t="s">
        <v>195</v>
      </c>
      <c r="K649" s="24" t="s">
        <v>14</v>
      </c>
      <c r="L649" s="32"/>
      <c r="M649" s="32"/>
      <c r="N649" s="9" t="s">
        <v>29</v>
      </c>
      <c r="O649" s="37"/>
    </row>
    <row r="650" spans="1:15" x14ac:dyDescent="0.2">
      <c r="A650" s="9" t="s">
        <v>1149</v>
      </c>
      <c r="B650" s="9" t="s">
        <v>166</v>
      </c>
      <c r="C650" s="9" t="s">
        <v>1419</v>
      </c>
      <c r="D650" s="32"/>
      <c r="E650" s="32">
        <v>8</v>
      </c>
      <c r="F650" s="32">
        <v>17</v>
      </c>
      <c r="G650" s="32" t="s">
        <v>459</v>
      </c>
      <c r="H650" s="32" t="s">
        <v>143</v>
      </c>
      <c r="I650" s="32" t="s">
        <v>1140</v>
      </c>
      <c r="J650" s="38" t="s">
        <v>996</v>
      </c>
      <c r="K650" s="38" t="s">
        <v>14</v>
      </c>
      <c r="L650" s="32"/>
      <c r="M650" s="32"/>
      <c r="O650" s="37"/>
    </row>
    <row r="651" spans="1:15" x14ac:dyDescent="0.2">
      <c r="A651" s="9" t="s">
        <v>505</v>
      </c>
      <c r="B651" s="9" t="s">
        <v>166</v>
      </c>
      <c r="C651" s="9" t="s">
        <v>1419</v>
      </c>
      <c r="E651" s="7">
        <v>11</v>
      </c>
      <c r="F651" s="7">
        <v>17</v>
      </c>
      <c r="G651" s="9" t="s">
        <v>459</v>
      </c>
      <c r="H651" s="9" t="s">
        <v>143</v>
      </c>
      <c r="I651" s="9" t="s">
        <v>1140</v>
      </c>
      <c r="J651" s="10" t="s">
        <v>533</v>
      </c>
      <c r="K651" s="10" t="s">
        <v>1803</v>
      </c>
      <c r="N651" s="9" t="s">
        <v>23</v>
      </c>
    </row>
    <row r="652" spans="1:15" x14ac:dyDescent="0.2">
      <c r="A652" s="9" t="s">
        <v>421</v>
      </c>
      <c r="B652" s="9" t="s">
        <v>166</v>
      </c>
      <c r="C652" s="9" t="s">
        <v>1419</v>
      </c>
      <c r="E652" s="7">
        <v>5</v>
      </c>
      <c r="F652" s="7">
        <v>18</v>
      </c>
      <c r="G652" s="9" t="s">
        <v>405</v>
      </c>
      <c r="H652" s="9" t="s">
        <v>148</v>
      </c>
      <c r="I652" s="9" t="s">
        <v>1140</v>
      </c>
      <c r="J652" s="10" t="s">
        <v>199</v>
      </c>
      <c r="K652" s="38" t="s">
        <v>1804</v>
      </c>
      <c r="L652" s="32" t="s">
        <v>333</v>
      </c>
      <c r="N652" s="9" t="s">
        <v>23</v>
      </c>
    </row>
    <row r="653" spans="1:15" x14ac:dyDescent="0.2">
      <c r="A653" s="9" t="s">
        <v>610</v>
      </c>
      <c r="B653" s="9" t="s">
        <v>166</v>
      </c>
      <c r="C653" s="9" t="s">
        <v>1419</v>
      </c>
      <c r="E653" s="7">
        <v>5</v>
      </c>
      <c r="F653" s="7">
        <v>18</v>
      </c>
      <c r="G653" s="9" t="s">
        <v>405</v>
      </c>
      <c r="H653" s="9" t="s">
        <v>148</v>
      </c>
      <c r="I653" s="9" t="s">
        <v>1140</v>
      </c>
      <c r="J653" s="10" t="s">
        <v>199</v>
      </c>
      <c r="K653" s="10" t="s">
        <v>14</v>
      </c>
      <c r="N653" s="9" t="s">
        <v>23</v>
      </c>
    </row>
    <row r="654" spans="1:15" x14ac:dyDescent="0.2">
      <c r="A654" s="9" t="s">
        <v>1012</v>
      </c>
      <c r="B654" s="9" t="s">
        <v>166</v>
      </c>
      <c r="C654" s="9" t="s">
        <v>1419</v>
      </c>
      <c r="D654" s="32"/>
      <c r="E654" s="32">
        <v>7</v>
      </c>
      <c r="F654" s="32">
        <v>18</v>
      </c>
      <c r="G654" s="32" t="s">
        <v>824</v>
      </c>
      <c r="H654" s="32" t="s">
        <v>143</v>
      </c>
      <c r="I654" s="32" t="s">
        <v>1140</v>
      </c>
      <c r="J654" s="38" t="s">
        <v>393</v>
      </c>
      <c r="K654" s="38" t="s">
        <v>1803</v>
      </c>
      <c r="L654" s="32"/>
      <c r="M654" s="32"/>
      <c r="O654" s="37"/>
    </row>
    <row r="655" spans="1:15" s="14" customFormat="1" ht="16" thickBot="1" x14ac:dyDescent="0.25">
      <c r="A655" s="16" t="s">
        <v>1157</v>
      </c>
      <c r="B655" s="9" t="s">
        <v>166</v>
      </c>
      <c r="C655" s="16" t="s">
        <v>1419</v>
      </c>
      <c r="D655" s="13"/>
      <c r="E655" s="13">
        <v>7</v>
      </c>
      <c r="F655" s="13">
        <v>18</v>
      </c>
      <c r="G655" s="13" t="s">
        <v>824</v>
      </c>
      <c r="H655" s="13" t="s">
        <v>148</v>
      </c>
      <c r="I655" s="13" t="s">
        <v>1140</v>
      </c>
      <c r="J655" s="20" t="s">
        <v>1203</v>
      </c>
      <c r="K655" s="20" t="s">
        <v>14</v>
      </c>
      <c r="L655" s="13"/>
      <c r="M655" s="13"/>
    </row>
    <row r="656" spans="1:15" ht="16" thickTop="1" x14ac:dyDescent="0.2">
      <c r="A656" s="9" t="s">
        <v>1574</v>
      </c>
      <c r="B656" s="9" t="s">
        <v>166</v>
      </c>
      <c r="C656" s="9" t="s">
        <v>1419</v>
      </c>
      <c r="D656" s="32"/>
      <c r="E656" s="32">
        <v>7</v>
      </c>
      <c r="F656" s="32">
        <v>18</v>
      </c>
      <c r="G656" s="32" t="s">
        <v>469</v>
      </c>
      <c r="H656" s="32" t="s">
        <v>143</v>
      </c>
      <c r="I656" s="32" t="s">
        <v>1140</v>
      </c>
      <c r="J656" s="38" t="s">
        <v>1201</v>
      </c>
      <c r="K656" s="11" t="s">
        <v>14</v>
      </c>
      <c r="L656" s="32"/>
      <c r="M656" s="32"/>
      <c r="O656" s="37"/>
    </row>
    <row r="657" spans="1:15" x14ac:dyDescent="0.2">
      <c r="A657" s="9" t="s">
        <v>1007</v>
      </c>
      <c r="B657" s="9" t="s">
        <v>166</v>
      </c>
      <c r="C657" s="9" t="s">
        <v>1419</v>
      </c>
      <c r="D657" s="32"/>
      <c r="E657" s="32">
        <v>8</v>
      </c>
      <c r="F657" s="32">
        <v>18</v>
      </c>
      <c r="G657" s="32" t="s">
        <v>405</v>
      </c>
      <c r="H657" s="32" t="s">
        <v>148</v>
      </c>
      <c r="I657" s="32" t="s">
        <v>1140</v>
      </c>
      <c r="J657" s="38" t="s">
        <v>996</v>
      </c>
      <c r="K657" s="38" t="s">
        <v>1803</v>
      </c>
      <c r="L657" s="32"/>
      <c r="M657" s="32"/>
      <c r="O657" s="37"/>
    </row>
    <row r="658" spans="1:15" x14ac:dyDescent="0.2">
      <c r="A658" s="9" t="s">
        <v>553</v>
      </c>
      <c r="B658" s="9" t="s">
        <v>166</v>
      </c>
      <c r="C658" s="9" t="s">
        <v>1419</v>
      </c>
      <c r="E658" s="7">
        <v>11</v>
      </c>
      <c r="F658" s="7">
        <v>18</v>
      </c>
      <c r="G658" s="9" t="s">
        <v>824</v>
      </c>
      <c r="H658" s="9" t="s">
        <v>143</v>
      </c>
      <c r="I658" s="9" t="s">
        <v>1140</v>
      </c>
      <c r="J658" s="10" t="s">
        <v>578</v>
      </c>
      <c r="K658" s="10" t="s">
        <v>14</v>
      </c>
      <c r="N658" s="9" t="s">
        <v>23</v>
      </c>
    </row>
    <row r="659" spans="1:15" x14ac:dyDescent="0.2">
      <c r="A659" s="7" t="s">
        <v>728</v>
      </c>
      <c r="B659" s="9" t="s">
        <v>166</v>
      </c>
      <c r="C659" s="9" t="s">
        <v>1419</v>
      </c>
      <c r="D659" s="7"/>
      <c r="E659" s="7">
        <v>6</v>
      </c>
      <c r="F659" s="7">
        <v>19</v>
      </c>
      <c r="G659" s="7" t="s">
        <v>405</v>
      </c>
      <c r="H659" s="7" t="s">
        <v>143</v>
      </c>
      <c r="I659" s="7" t="s">
        <v>1140</v>
      </c>
      <c r="J659" s="10" t="s">
        <v>73</v>
      </c>
      <c r="K659" s="10" t="s">
        <v>14</v>
      </c>
      <c r="N659" s="9" t="s">
        <v>23</v>
      </c>
    </row>
    <row r="660" spans="1:15" x14ac:dyDescent="0.2">
      <c r="A660" s="9" t="s">
        <v>246</v>
      </c>
      <c r="B660" s="9" t="s">
        <v>166</v>
      </c>
      <c r="C660" s="9" t="s">
        <v>1419</v>
      </c>
      <c r="E660" s="9">
        <v>7</v>
      </c>
      <c r="F660" s="9">
        <v>19</v>
      </c>
      <c r="G660" s="9" t="s">
        <v>822</v>
      </c>
      <c r="H660" s="9" t="s">
        <v>143</v>
      </c>
      <c r="I660" s="9" t="s">
        <v>1140</v>
      </c>
      <c r="J660" s="11" t="s">
        <v>298</v>
      </c>
      <c r="K660" s="24" t="s">
        <v>14</v>
      </c>
      <c r="N660" s="9" t="s">
        <v>23</v>
      </c>
    </row>
    <row r="661" spans="1:15" x14ac:dyDescent="0.2">
      <c r="A661" s="9" t="s">
        <v>1438</v>
      </c>
      <c r="B661" s="9" t="s">
        <v>166</v>
      </c>
      <c r="C661" s="9" t="s">
        <v>1419</v>
      </c>
      <c r="D661" s="32"/>
      <c r="E661" s="32">
        <v>8</v>
      </c>
      <c r="F661" s="32">
        <v>19</v>
      </c>
      <c r="G661" s="32" t="s">
        <v>405</v>
      </c>
      <c r="H661" s="32" t="s">
        <v>143</v>
      </c>
      <c r="I661" s="32" t="s">
        <v>1140</v>
      </c>
      <c r="J661" s="38" t="s">
        <v>1477</v>
      </c>
      <c r="K661" s="38" t="s">
        <v>1805</v>
      </c>
      <c r="L661" s="32"/>
      <c r="M661" s="32"/>
      <c r="N661" s="37"/>
      <c r="O661" s="37"/>
    </row>
    <row r="662" spans="1:15" x14ac:dyDescent="0.2">
      <c r="A662" s="17" t="s">
        <v>200</v>
      </c>
      <c r="B662" s="9" t="s">
        <v>166</v>
      </c>
      <c r="C662" s="9" t="s">
        <v>1419</v>
      </c>
      <c r="E662" s="9">
        <v>10</v>
      </c>
      <c r="F662" s="9">
        <v>19</v>
      </c>
      <c r="G662" s="9" t="s">
        <v>469</v>
      </c>
      <c r="H662" s="9" t="s">
        <v>148</v>
      </c>
      <c r="I662" s="9" t="s">
        <v>1140</v>
      </c>
      <c r="J662" s="11" t="s">
        <v>185</v>
      </c>
      <c r="K662" s="24" t="s">
        <v>14</v>
      </c>
      <c r="N662" s="9" t="s">
        <v>23</v>
      </c>
    </row>
    <row r="663" spans="1:15" x14ac:dyDescent="0.2">
      <c r="A663" s="9" t="s">
        <v>931</v>
      </c>
      <c r="B663" s="9" t="s">
        <v>166</v>
      </c>
      <c r="C663" s="9" t="s">
        <v>1419</v>
      </c>
      <c r="D663" s="7" t="s">
        <v>974</v>
      </c>
      <c r="E663" s="7">
        <v>10</v>
      </c>
      <c r="F663" s="7">
        <v>19</v>
      </c>
      <c r="G663" s="7" t="s">
        <v>824</v>
      </c>
      <c r="H663" s="7" t="s">
        <v>143</v>
      </c>
      <c r="I663" s="7" t="s">
        <v>1140</v>
      </c>
      <c r="J663" s="10" t="s">
        <v>975</v>
      </c>
      <c r="K663" s="10" t="s">
        <v>14</v>
      </c>
    </row>
    <row r="664" spans="1:15" x14ac:dyDescent="0.2">
      <c r="A664" s="9" t="s">
        <v>180</v>
      </c>
      <c r="B664" s="9" t="s">
        <v>166</v>
      </c>
      <c r="C664" s="9" t="s">
        <v>1419</v>
      </c>
      <c r="D664" s="37"/>
      <c r="E664" s="9">
        <v>13</v>
      </c>
      <c r="F664" s="9">
        <v>19</v>
      </c>
      <c r="G664" s="9" t="s">
        <v>822</v>
      </c>
      <c r="H664" s="9" t="s">
        <v>148</v>
      </c>
      <c r="I664" s="9" t="s">
        <v>1140</v>
      </c>
      <c r="J664" s="11" t="s">
        <v>172</v>
      </c>
      <c r="K664" s="24" t="s">
        <v>14</v>
      </c>
      <c r="L664" s="32"/>
      <c r="M664" s="32"/>
      <c r="N664" s="9" t="s">
        <v>23</v>
      </c>
      <c r="O664" s="37"/>
    </row>
    <row r="665" spans="1:15" x14ac:dyDescent="0.2">
      <c r="A665" s="17" t="s">
        <v>196</v>
      </c>
      <c r="B665" s="9" t="s">
        <v>166</v>
      </c>
      <c r="C665" s="9" t="s">
        <v>1419</v>
      </c>
      <c r="D665" s="37"/>
      <c r="E665" s="9">
        <v>8</v>
      </c>
      <c r="F665" s="9">
        <v>20</v>
      </c>
      <c r="G665" s="9" t="s">
        <v>405</v>
      </c>
      <c r="H665" s="9" t="s">
        <v>143</v>
      </c>
      <c r="I665" s="9" t="s">
        <v>1140</v>
      </c>
      <c r="J665" s="11" t="s">
        <v>197</v>
      </c>
      <c r="K665" s="24" t="s">
        <v>14</v>
      </c>
      <c r="L665" s="32"/>
      <c r="M665" s="32"/>
      <c r="N665" s="9" t="s">
        <v>23</v>
      </c>
      <c r="O665" s="37"/>
    </row>
    <row r="666" spans="1:15" x14ac:dyDescent="0.2">
      <c r="A666" s="9" t="s">
        <v>868</v>
      </c>
      <c r="B666" s="9" t="s">
        <v>166</v>
      </c>
      <c r="C666" s="9" t="s">
        <v>1419</v>
      </c>
      <c r="D666" s="7"/>
      <c r="E666" s="7">
        <v>8</v>
      </c>
      <c r="F666" s="7">
        <v>20</v>
      </c>
      <c r="G666" s="7" t="s">
        <v>405</v>
      </c>
      <c r="H666" s="7" t="s">
        <v>148</v>
      </c>
      <c r="I666" s="7" t="s">
        <v>1140</v>
      </c>
      <c r="J666" s="10" t="s">
        <v>890</v>
      </c>
      <c r="K666" s="10" t="s">
        <v>14</v>
      </c>
    </row>
    <row r="667" spans="1:15" x14ac:dyDescent="0.2">
      <c r="A667" s="9" t="s">
        <v>1236</v>
      </c>
      <c r="B667" s="9" t="s">
        <v>166</v>
      </c>
      <c r="C667" s="9" t="s">
        <v>1419</v>
      </c>
      <c r="D667" s="7"/>
      <c r="E667" s="7">
        <v>6</v>
      </c>
      <c r="F667" s="7">
        <v>21</v>
      </c>
      <c r="G667" s="7" t="s">
        <v>822</v>
      </c>
      <c r="H667" s="7" t="s">
        <v>143</v>
      </c>
      <c r="I667" s="7" t="s">
        <v>1140</v>
      </c>
      <c r="J667" s="10" t="s">
        <v>1245</v>
      </c>
      <c r="K667" s="38" t="s">
        <v>1804</v>
      </c>
      <c r="L667" s="32" t="s">
        <v>333</v>
      </c>
    </row>
    <row r="668" spans="1:15" x14ac:dyDescent="0.2">
      <c r="A668" s="9" t="s">
        <v>1562</v>
      </c>
      <c r="B668" s="9" t="s">
        <v>166</v>
      </c>
      <c r="C668" s="9" t="s">
        <v>1419</v>
      </c>
      <c r="D668" s="32"/>
      <c r="E668" s="32">
        <v>6</v>
      </c>
      <c r="F668" s="32">
        <v>21</v>
      </c>
      <c r="G668" s="32" t="s">
        <v>819</v>
      </c>
      <c r="H668" s="32" t="s">
        <v>148</v>
      </c>
      <c r="I668" s="32" t="s">
        <v>1140</v>
      </c>
      <c r="J668" s="38" t="s">
        <v>393</v>
      </c>
      <c r="K668" s="11" t="s">
        <v>1803</v>
      </c>
      <c r="L668" s="32"/>
      <c r="M668" s="32"/>
      <c r="N668" s="37"/>
      <c r="O668" s="37"/>
    </row>
    <row r="669" spans="1:15" x14ac:dyDescent="0.2">
      <c r="A669" s="9" t="s">
        <v>1666</v>
      </c>
      <c r="B669" s="9" t="s">
        <v>166</v>
      </c>
      <c r="C669" s="9" t="s">
        <v>1419</v>
      </c>
      <c r="D669" s="32"/>
      <c r="E669" s="32">
        <v>7</v>
      </c>
      <c r="F669" s="32">
        <v>21</v>
      </c>
      <c r="G669" s="32" t="s">
        <v>405</v>
      </c>
      <c r="H669" s="32" t="s">
        <v>148</v>
      </c>
      <c r="I669" s="32" t="s">
        <v>1140</v>
      </c>
      <c r="J669" s="38" t="s">
        <v>1757</v>
      </c>
      <c r="K669" s="11" t="s">
        <v>14</v>
      </c>
      <c r="L669" s="32"/>
      <c r="M669" s="32"/>
      <c r="O669" s="37"/>
    </row>
    <row r="670" spans="1:15" x14ac:dyDescent="0.2">
      <c r="A670" s="7" t="s">
        <v>720</v>
      </c>
      <c r="B670" s="9" t="s">
        <v>166</v>
      </c>
      <c r="C670" s="9" t="s">
        <v>1419</v>
      </c>
      <c r="D670" s="7"/>
      <c r="E670" s="7">
        <v>9</v>
      </c>
      <c r="F670" s="7">
        <v>21</v>
      </c>
      <c r="G670" s="7" t="s">
        <v>819</v>
      </c>
      <c r="H670" s="7" t="s">
        <v>148</v>
      </c>
      <c r="I670" s="7" t="s">
        <v>1140</v>
      </c>
      <c r="J670" s="10" t="s">
        <v>801</v>
      </c>
      <c r="K670" s="10" t="s">
        <v>14</v>
      </c>
      <c r="N670" s="9" t="s">
        <v>23</v>
      </c>
    </row>
    <row r="671" spans="1:15" x14ac:dyDescent="0.2">
      <c r="A671" s="9" t="s">
        <v>1432</v>
      </c>
      <c r="B671" s="9" t="s">
        <v>166</v>
      </c>
      <c r="C671" s="9" t="s">
        <v>1419</v>
      </c>
      <c r="D671" s="7"/>
      <c r="E671" s="7">
        <v>10</v>
      </c>
      <c r="F671" s="7">
        <v>22</v>
      </c>
      <c r="G671" s="7" t="s">
        <v>405</v>
      </c>
      <c r="H671" s="7" t="s">
        <v>143</v>
      </c>
      <c r="I671" s="7" t="s">
        <v>1140</v>
      </c>
      <c r="J671" s="10" t="s">
        <v>1475</v>
      </c>
      <c r="K671" s="10" t="s">
        <v>14</v>
      </c>
    </row>
    <row r="672" spans="1:15" x14ac:dyDescent="0.2">
      <c r="A672" s="7" t="s">
        <v>157</v>
      </c>
      <c r="B672" s="9" t="s">
        <v>166</v>
      </c>
      <c r="C672" s="9" t="s">
        <v>1419</v>
      </c>
      <c r="E672" s="7">
        <v>7</v>
      </c>
      <c r="F672" s="7">
        <v>23</v>
      </c>
      <c r="G672" s="9" t="s">
        <v>824</v>
      </c>
      <c r="H672" s="9" t="s">
        <v>148</v>
      </c>
      <c r="I672" s="9" t="s">
        <v>1140</v>
      </c>
      <c r="J672" s="11" t="s">
        <v>158</v>
      </c>
      <c r="K672" s="24" t="s">
        <v>1803</v>
      </c>
      <c r="N672" s="9" t="s">
        <v>23</v>
      </c>
    </row>
    <row r="673" spans="1:15" x14ac:dyDescent="0.2">
      <c r="A673" s="7" t="s">
        <v>725</v>
      </c>
      <c r="B673" s="9" t="s">
        <v>166</v>
      </c>
      <c r="C673" s="9" t="s">
        <v>1419</v>
      </c>
      <c r="D673" s="7"/>
      <c r="E673" s="7">
        <v>7</v>
      </c>
      <c r="F673" s="7">
        <v>23</v>
      </c>
      <c r="G673" s="7" t="s">
        <v>824</v>
      </c>
      <c r="H673" s="7" t="s">
        <v>143</v>
      </c>
      <c r="I673" s="7" t="s">
        <v>1140</v>
      </c>
      <c r="J673" s="10" t="s">
        <v>804</v>
      </c>
      <c r="K673" s="10" t="s">
        <v>14</v>
      </c>
      <c r="N673" s="9" t="s">
        <v>23</v>
      </c>
    </row>
    <row r="674" spans="1:15" x14ac:dyDescent="0.2">
      <c r="A674" s="9" t="s">
        <v>1434</v>
      </c>
      <c r="B674" s="9" t="s">
        <v>166</v>
      </c>
      <c r="C674" s="9" t="s">
        <v>1419</v>
      </c>
      <c r="D674" s="7"/>
      <c r="E674" s="7">
        <v>7</v>
      </c>
      <c r="F674" s="7">
        <v>23</v>
      </c>
      <c r="G674" s="7" t="s">
        <v>822</v>
      </c>
      <c r="H674" s="7" t="s">
        <v>143</v>
      </c>
      <c r="I674" s="7" t="s">
        <v>1140</v>
      </c>
      <c r="J674" s="10" t="s">
        <v>1477</v>
      </c>
      <c r="K674" s="10" t="s">
        <v>1804</v>
      </c>
    </row>
    <row r="675" spans="1:15" x14ac:dyDescent="0.2">
      <c r="A675" s="32" t="s">
        <v>169</v>
      </c>
      <c r="B675" s="9" t="s">
        <v>166</v>
      </c>
      <c r="C675" s="9" t="s">
        <v>1419</v>
      </c>
      <c r="D675" s="37"/>
      <c r="E675" s="32">
        <v>8</v>
      </c>
      <c r="F675" s="32">
        <v>23</v>
      </c>
      <c r="G675" s="9" t="s">
        <v>405</v>
      </c>
      <c r="H675" s="9" t="s">
        <v>148</v>
      </c>
      <c r="I675" s="9" t="s">
        <v>1140</v>
      </c>
      <c r="J675" s="11" t="s">
        <v>170</v>
      </c>
      <c r="K675" s="24" t="s">
        <v>1803</v>
      </c>
      <c r="L675" s="32"/>
      <c r="M675" s="32"/>
      <c r="N675" s="9" t="s">
        <v>23</v>
      </c>
      <c r="O675" s="37"/>
    </row>
    <row r="676" spans="1:15" x14ac:dyDescent="0.2">
      <c r="A676" s="9" t="s">
        <v>1431</v>
      </c>
      <c r="B676" s="9" t="s">
        <v>166</v>
      </c>
      <c r="C676" s="9" t="s">
        <v>1419</v>
      </c>
      <c r="D676" s="32"/>
      <c r="E676" s="32">
        <v>8</v>
      </c>
      <c r="F676" s="32">
        <v>23</v>
      </c>
      <c r="G676" s="32" t="s">
        <v>822</v>
      </c>
      <c r="H676" s="32" t="s">
        <v>143</v>
      </c>
      <c r="I676" s="32" t="s">
        <v>1140</v>
      </c>
      <c r="J676" s="38" t="s">
        <v>989</v>
      </c>
      <c r="K676" s="38" t="s">
        <v>1803</v>
      </c>
      <c r="L676" s="32"/>
      <c r="M676" s="32"/>
      <c r="O676" s="37"/>
    </row>
    <row r="677" spans="1:15" x14ac:dyDescent="0.2">
      <c r="A677" s="7" t="s">
        <v>722</v>
      </c>
      <c r="B677" s="9" t="s">
        <v>166</v>
      </c>
      <c r="C677" s="9" t="s">
        <v>1419</v>
      </c>
      <c r="D677" s="7"/>
      <c r="E677" s="7">
        <v>10</v>
      </c>
      <c r="F677" s="7">
        <v>23</v>
      </c>
      <c r="G677" s="7" t="s">
        <v>405</v>
      </c>
      <c r="H677" s="7" t="s">
        <v>143</v>
      </c>
      <c r="I677" s="7" t="s">
        <v>1140</v>
      </c>
      <c r="J677" s="10" t="s">
        <v>799</v>
      </c>
      <c r="K677" s="10" t="s">
        <v>14</v>
      </c>
      <c r="N677" s="9" t="s">
        <v>23</v>
      </c>
    </row>
    <row r="678" spans="1:15" x14ac:dyDescent="0.2">
      <c r="A678" s="9" t="s">
        <v>632</v>
      </c>
      <c r="B678" s="9" t="s">
        <v>166</v>
      </c>
      <c r="C678" s="9" t="s">
        <v>1419</v>
      </c>
      <c r="D678" s="7"/>
      <c r="E678" s="7">
        <v>12</v>
      </c>
      <c r="F678" s="7">
        <v>23</v>
      </c>
      <c r="G678" s="7" t="s">
        <v>405</v>
      </c>
      <c r="H678" s="7" t="s">
        <v>143</v>
      </c>
      <c r="I678" s="7" t="s">
        <v>1140</v>
      </c>
      <c r="J678" s="10" t="s">
        <v>636</v>
      </c>
      <c r="K678" s="10" t="s">
        <v>14</v>
      </c>
      <c r="N678" s="9" t="s">
        <v>23</v>
      </c>
    </row>
    <row r="679" spans="1:15" x14ac:dyDescent="0.2">
      <c r="A679" s="8" t="s">
        <v>30</v>
      </c>
      <c r="B679" s="9" t="s">
        <v>166</v>
      </c>
      <c r="C679" s="9" t="s">
        <v>1419</v>
      </c>
      <c r="D679" s="7"/>
      <c r="E679" s="7">
        <v>7</v>
      </c>
      <c r="F679" s="7">
        <v>24</v>
      </c>
      <c r="G679" s="7" t="s">
        <v>405</v>
      </c>
      <c r="H679" s="7" t="s">
        <v>143</v>
      </c>
      <c r="I679" s="7" t="s">
        <v>1140</v>
      </c>
      <c r="J679" s="10" t="s">
        <v>161</v>
      </c>
      <c r="K679" s="51" t="s">
        <v>14</v>
      </c>
      <c r="N679" s="7" t="s">
        <v>29</v>
      </c>
      <c r="O679" s="7"/>
    </row>
    <row r="680" spans="1:15" x14ac:dyDescent="0.2">
      <c r="A680" s="9" t="s">
        <v>698</v>
      </c>
      <c r="B680" s="9" t="s">
        <v>166</v>
      </c>
      <c r="C680" s="9" t="s">
        <v>1419</v>
      </c>
      <c r="D680" s="29" t="s">
        <v>701</v>
      </c>
      <c r="E680" s="7">
        <v>22</v>
      </c>
      <c r="F680" s="7">
        <v>24</v>
      </c>
      <c r="G680" s="7" t="s">
        <v>405</v>
      </c>
      <c r="H680" s="7" t="s">
        <v>143</v>
      </c>
      <c r="I680" s="7" t="s">
        <v>1140</v>
      </c>
      <c r="J680" s="10" t="s">
        <v>791</v>
      </c>
      <c r="K680" s="10" t="s">
        <v>1804</v>
      </c>
      <c r="N680" s="9" t="s">
        <v>23</v>
      </c>
    </row>
    <row r="681" spans="1:15" x14ac:dyDescent="0.2">
      <c r="A681" s="9" t="s">
        <v>495</v>
      </c>
      <c r="B681" s="9" t="s">
        <v>166</v>
      </c>
      <c r="C681" s="9" t="s">
        <v>1419</v>
      </c>
      <c r="E681" s="7">
        <v>15</v>
      </c>
      <c r="F681" s="7">
        <v>25</v>
      </c>
      <c r="G681" s="9" t="s">
        <v>822</v>
      </c>
      <c r="H681" s="9" t="s">
        <v>143</v>
      </c>
      <c r="I681" s="9" t="s">
        <v>1140</v>
      </c>
      <c r="J681" s="10" t="s">
        <v>499</v>
      </c>
      <c r="K681" s="10" t="s">
        <v>1805</v>
      </c>
      <c r="N681" s="9" t="s">
        <v>23</v>
      </c>
    </row>
    <row r="682" spans="1:15" x14ac:dyDescent="0.2">
      <c r="A682" s="7" t="s">
        <v>719</v>
      </c>
      <c r="B682" s="9" t="s">
        <v>166</v>
      </c>
      <c r="C682" s="9" t="s">
        <v>1419</v>
      </c>
      <c r="D682" s="7"/>
      <c r="E682" s="7">
        <v>11</v>
      </c>
      <c r="F682" s="7">
        <v>27</v>
      </c>
      <c r="G682" s="7" t="s">
        <v>819</v>
      </c>
      <c r="H682" s="7" t="s">
        <v>143</v>
      </c>
      <c r="I682" s="7" t="s">
        <v>1140</v>
      </c>
      <c r="J682" s="10" t="s">
        <v>790</v>
      </c>
      <c r="K682" s="10" t="s">
        <v>1805</v>
      </c>
      <c r="N682" s="9" t="s">
        <v>23</v>
      </c>
    </row>
    <row r="683" spans="1:15" x14ac:dyDescent="0.2">
      <c r="A683" s="9" t="s">
        <v>1607</v>
      </c>
      <c r="B683" s="9" t="s">
        <v>166</v>
      </c>
      <c r="C683" s="9" t="s">
        <v>1419</v>
      </c>
      <c r="D683" s="7"/>
      <c r="E683" s="7">
        <v>16</v>
      </c>
      <c r="F683" s="7">
        <v>29</v>
      </c>
      <c r="G683" s="7" t="s">
        <v>405</v>
      </c>
      <c r="H683" s="7" t="s">
        <v>143</v>
      </c>
      <c r="I683" s="7" t="s">
        <v>1140</v>
      </c>
      <c r="J683" s="10" t="s">
        <v>1645</v>
      </c>
      <c r="K683" s="11" t="s">
        <v>14</v>
      </c>
    </row>
    <row r="684" spans="1:15" x14ac:dyDescent="0.2">
      <c r="A684" s="9" t="s">
        <v>865</v>
      </c>
      <c r="B684" s="9" t="s">
        <v>166</v>
      </c>
      <c r="C684" s="9" t="s">
        <v>1419</v>
      </c>
      <c r="D684" s="7"/>
      <c r="E684" s="7">
        <v>13</v>
      </c>
      <c r="F684" s="7">
        <v>30</v>
      </c>
      <c r="G684" s="7" t="s">
        <v>459</v>
      </c>
      <c r="H684" s="7" t="s">
        <v>148</v>
      </c>
      <c r="I684" s="7" t="s">
        <v>1140</v>
      </c>
      <c r="J684" s="10" t="s">
        <v>886</v>
      </c>
      <c r="K684" s="10" t="s">
        <v>14</v>
      </c>
    </row>
    <row r="685" spans="1:15" x14ac:dyDescent="0.2">
      <c r="A685" s="9" t="s">
        <v>175</v>
      </c>
      <c r="B685" s="9" t="s">
        <v>166</v>
      </c>
      <c r="C685" s="9" t="s">
        <v>1419</v>
      </c>
      <c r="E685" s="9">
        <v>19</v>
      </c>
      <c r="F685" s="9">
        <v>30</v>
      </c>
      <c r="G685" s="9" t="s">
        <v>459</v>
      </c>
      <c r="H685" s="9" t="s">
        <v>143</v>
      </c>
      <c r="I685" s="9" t="s">
        <v>1140</v>
      </c>
      <c r="J685" s="11" t="s">
        <v>176</v>
      </c>
      <c r="K685" s="24" t="s">
        <v>14</v>
      </c>
      <c r="N685" s="9" t="s">
        <v>23</v>
      </c>
    </row>
    <row r="686" spans="1:15" x14ac:dyDescent="0.2">
      <c r="A686" s="9" t="s">
        <v>1000</v>
      </c>
      <c r="B686" s="9" t="s">
        <v>166</v>
      </c>
      <c r="C686" s="9" t="s">
        <v>1419</v>
      </c>
      <c r="D686" s="7"/>
      <c r="E686" s="7">
        <v>21</v>
      </c>
      <c r="F686" s="7">
        <v>31</v>
      </c>
      <c r="G686" s="7" t="s">
        <v>405</v>
      </c>
      <c r="H686" s="7" t="s">
        <v>143</v>
      </c>
      <c r="I686" s="7" t="s">
        <v>1140</v>
      </c>
      <c r="J686" s="10" t="s">
        <v>1031</v>
      </c>
      <c r="K686" s="10" t="s">
        <v>1803</v>
      </c>
    </row>
    <row r="687" spans="1:15" x14ac:dyDescent="0.2">
      <c r="A687" s="9" t="s">
        <v>1145</v>
      </c>
      <c r="B687" s="9" t="s">
        <v>166</v>
      </c>
      <c r="C687" s="9" t="s">
        <v>1419</v>
      </c>
      <c r="E687" s="7">
        <v>20</v>
      </c>
      <c r="F687" s="7">
        <v>35</v>
      </c>
      <c r="G687" s="9" t="s">
        <v>405</v>
      </c>
      <c r="H687" s="9" t="s">
        <v>143</v>
      </c>
      <c r="I687" s="9" t="s">
        <v>1140</v>
      </c>
      <c r="J687" s="10" t="s">
        <v>1195</v>
      </c>
      <c r="K687" s="10" t="s">
        <v>1805</v>
      </c>
    </row>
    <row r="688" spans="1:15" x14ac:dyDescent="0.2">
      <c r="A688" s="9" t="s">
        <v>1428</v>
      </c>
      <c r="B688" s="9" t="s">
        <v>166</v>
      </c>
      <c r="C688" s="9" t="s">
        <v>1419</v>
      </c>
      <c r="D688" s="7"/>
      <c r="E688" s="7">
        <v>22</v>
      </c>
      <c r="F688" s="7">
        <v>35</v>
      </c>
      <c r="G688" s="7" t="s">
        <v>405</v>
      </c>
      <c r="H688" s="7" t="s">
        <v>143</v>
      </c>
      <c r="I688" s="7" t="s">
        <v>1140</v>
      </c>
      <c r="J688" s="10" t="s">
        <v>1472</v>
      </c>
      <c r="K688" s="10" t="s">
        <v>1803</v>
      </c>
      <c r="N688" s="7" t="s">
        <v>1487</v>
      </c>
    </row>
    <row r="689" spans="1:15" x14ac:dyDescent="0.2">
      <c r="A689" s="32" t="s">
        <v>716</v>
      </c>
      <c r="B689" s="9" t="s">
        <v>166</v>
      </c>
      <c r="C689" s="9" t="s">
        <v>1419</v>
      </c>
      <c r="D689" s="32" t="s">
        <v>794</v>
      </c>
      <c r="E689" s="32">
        <v>26</v>
      </c>
      <c r="F689" s="32">
        <v>35</v>
      </c>
      <c r="G689" s="32" t="s">
        <v>459</v>
      </c>
      <c r="H689" s="32" t="s">
        <v>143</v>
      </c>
      <c r="I689" s="32" t="s">
        <v>1140</v>
      </c>
      <c r="J689" s="38" t="s">
        <v>793</v>
      </c>
      <c r="K689" s="38" t="s">
        <v>14</v>
      </c>
      <c r="L689" s="32"/>
      <c r="M689" s="32"/>
      <c r="N689" s="9" t="s">
        <v>23</v>
      </c>
    </row>
    <row r="690" spans="1:15" x14ac:dyDescent="0.2">
      <c r="A690" s="27" t="s">
        <v>1054</v>
      </c>
      <c r="B690" s="9" t="s">
        <v>166</v>
      </c>
      <c r="C690" s="9" t="s">
        <v>1419</v>
      </c>
      <c r="D690" s="7"/>
      <c r="E690" s="7">
        <v>15</v>
      </c>
      <c r="F690" s="7">
        <v>46</v>
      </c>
      <c r="G690" s="7" t="s">
        <v>405</v>
      </c>
      <c r="H690" s="7" t="s">
        <v>143</v>
      </c>
      <c r="I690" s="7" t="s">
        <v>1140</v>
      </c>
      <c r="J690" s="10" t="s">
        <v>1108</v>
      </c>
      <c r="K690" s="10" t="s">
        <v>1803</v>
      </c>
    </row>
    <row r="691" spans="1:15" x14ac:dyDescent="0.2">
      <c r="A691" s="9" t="s">
        <v>1427</v>
      </c>
      <c r="B691" s="9" t="s">
        <v>166</v>
      </c>
      <c r="C691" s="9" t="s">
        <v>1419</v>
      </c>
      <c r="D691" s="7"/>
      <c r="E691" s="7">
        <v>23</v>
      </c>
      <c r="F691" s="7">
        <v>52</v>
      </c>
      <c r="G691" s="7" t="s">
        <v>405</v>
      </c>
      <c r="H691" s="7" t="s">
        <v>143</v>
      </c>
      <c r="I691" s="7" t="s">
        <v>1140</v>
      </c>
      <c r="J691" s="10" t="s">
        <v>1470</v>
      </c>
      <c r="K691" s="38" t="s">
        <v>1803</v>
      </c>
      <c r="L691" s="32" t="s">
        <v>333</v>
      </c>
    </row>
    <row r="692" spans="1:15" x14ac:dyDescent="0.2">
      <c r="A692" s="7" t="s">
        <v>52</v>
      </c>
      <c r="B692" s="7" t="s">
        <v>1871</v>
      </c>
      <c r="C692" s="7" t="s">
        <v>1419</v>
      </c>
      <c r="D692" s="7"/>
      <c r="E692" s="7">
        <v>5</v>
      </c>
      <c r="F692" s="7">
        <v>8</v>
      </c>
      <c r="G692" s="7" t="s">
        <v>459</v>
      </c>
      <c r="H692" s="7" t="s">
        <v>148</v>
      </c>
      <c r="I692" s="7" t="s">
        <v>1140</v>
      </c>
      <c r="J692" s="10" t="s">
        <v>48</v>
      </c>
      <c r="K692" s="51" t="s">
        <v>14</v>
      </c>
      <c r="N692" s="7" t="s">
        <v>23</v>
      </c>
      <c r="O692" s="7"/>
    </row>
    <row r="693" spans="1:15" x14ac:dyDescent="0.2">
      <c r="A693" s="9" t="s">
        <v>1150</v>
      </c>
      <c r="B693" s="32" t="s">
        <v>1871</v>
      </c>
      <c r="C693" s="32" t="s">
        <v>1419</v>
      </c>
      <c r="D693" s="32"/>
      <c r="E693" s="32">
        <v>12</v>
      </c>
      <c r="F693" s="32">
        <v>17</v>
      </c>
      <c r="G693" s="32" t="s">
        <v>405</v>
      </c>
      <c r="H693" s="32" t="s">
        <v>143</v>
      </c>
      <c r="I693" s="32" t="s">
        <v>1140</v>
      </c>
      <c r="J693" s="38" t="s">
        <v>799</v>
      </c>
      <c r="K693" s="38" t="s">
        <v>1809</v>
      </c>
      <c r="L693" s="32"/>
      <c r="M693" s="18" t="s">
        <v>1198</v>
      </c>
      <c r="N693" s="37"/>
      <c r="O693" s="37"/>
    </row>
    <row r="694" spans="1:15" x14ac:dyDescent="0.2">
      <c r="A694" s="7" t="s">
        <v>36</v>
      </c>
      <c r="B694" s="7" t="s">
        <v>1879</v>
      </c>
      <c r="C694" s="7" t="s">
        <v>25</v>
      </c>
      <c r="D694" s="7"/>
      <c r="E694" s="7">
        <v>4</v>
      </c>
      <c r="F694" s="7">
        <v>12</v>
      </c>
      <c r="G694" s="7" t="s">
        <v>70</v>
      </c>
      <c r="H694" s="7" t="s">
        <v>143</v>
      </c>
      <c r="I694" s="7" t="s">
        <v>1140</v>
      </c>
      <c r="J694" s="10" t="s">
        <v>26</v>
      </c>
      <c r="K694" s="51" t="s">
        <v>1803</v>
      </c>
      <c r="L694" s="7" t="s">
        <v>1857</v>
      </c>
      <c r="M694" s="7" t="s">
        <v>1846</v>
      </c>
      <c r="N694" s="7" t="s">
        <v>24</v>
      </c>
      <c r="O694" s="7" t="s">
        <v>11</v>
      </c>
    </row>
    <row r="695" spans="1:15" x14ac:dyDescent="0.2">
      <c r="A695" s="7" t="s">
        <v>118</v>
      </c>
      <c r="B695" s="7" t="s">
        <v>1871</v>
      </c>
      <c r="C695" s="7" t="s">
        <v>1836</v>
      </c>
      <c r="D695" s="7"/>
      <c r="E695" s="7">
        <v>4</v>
      </c>
      <c r="F695" s="7">
        <v>5</v>
      </c>
      <c r="G695" s="7" t="s">
        <v>469</v>
      </c>
      <c r="H695" s="7" t="s">
        <v>148</v>
      </c>
      <c r="I695" s="7" t="s">
        <v>1140</v>
      </c>
      <c r="J695" s="10" t="s">
        <v>127</v>
      </c>
      <c r="K695" s="51" t="s">
        <v>14</v>
      </c>
      <c r="N695" s="7" t="s">
        <v>29</v>
      </c>
      <c r="O695" s="7"/>
    </row>
    <row r="696" spans="1:15" x14ac:dyDescent="0.2">
      <c r="A696" s="9" t="s">
        <v>1385</v>
      </c>
      <c r="B696" s="32" t="s">
        <v>1870</v>
      </c>
      <c r="C696" s="32" t="s">
        <v>1409</v>
      </c>
      <c r="D696" s="32"/>
      <c r="E696" s="32">
        <v>5</v>
      </c>
      <c r="F696" s="32">
        <v>31</v>
      </c>
      <c r="G696" s="32" t="s">
        <v>405</v>
      </c>
      <c r="H696" s="32" t="s">
        <v>148</v>
      </c>
      <c r="I696" s="32" t="s">
        <v>1140</v>
      </c>
      <c r="J696" s="38" t="s">
        <v>1410</v>
      </c>
      <c r="K696" s="38" t="s">
        <v>14</v>
      </c>
      <c r="L696" s="32"/>
      <c r="M696" s="32"/>
      <c r="N696" s="32" t="s">
        <v>1411</v>
      </c>
      <c r="O696" s="37"/>
    </row>
    <row r="697" spans="1:15" x14ac:dyDescent="0.2">
      <c r="A697" s="9" t="s">
        <v>1635</v>
      </c>
      <c r="B697" s="7" t="s">
        <v>62</v>
      </c>
      <c r="C697" s="7" t="s">
        <v>138</v>
      </c>
      <c r="D697" s="7"/>
      <c r="E697" s="7">
        <v>7</v>
      </c>
      <c r="F697" s="7">
        <v>9</v>
      </c>
      <c r="G697" s="7" t="s">
        <v>459</v>
      </c>
      <c r="H697" s="7" t="s">
        <v>143</v>
      </c>
      <c r="I697" s="7" t="s">
        <v>1140</v>
      </c>
      <c r="J697" s="10" t="s">
        <v>799</v>
      </c>
      <c r="K697" s="11" t="s">
        <v>1803</v>
      </c>
    </row>
    <row r="698" spans="1:15" x14ac:dyDescent="0.2">
      <c r="A698" s="9" t="s">
        <v>1024</v>
      </c>
      <c r="B698" s="7" t="s">
        <v>62</v>
      </c>
      <c r="C698" s="7" t="s">
        <v>138</v>
      </c>
      <c r="D698" s="7"/>
      <c r="E698" s="7">
        <v>10</v>
      </c>
      <c r="F698" s="7">
        <v>10</v>
      </c>
      <c r="G698" s="7" t="s">
        <v>405</v>
      </c>
      <c r="H698" s="7" t="s">
        <v>143</v>
      </c>
      <c r="I698" s="7" t="s">
        <v>1140</v>
      </c>
      <c r="J698" s="10" t="s">
        <v>482</v>
      </c>
      <c r="K698" s="10" t="s">
        <v>1803</v>
      </c>
    </row>
    <row r="699" spans="1:15" x14ac:dyDescent="0.2">
      <c r="A699" s="9" t="s">
        <v>1013</v>
      </c>
      <c r="B699" s="7" t="s">
        <v>62</v>
      </c>
      <c r="C699" s="7" t="s">
        <v>138</v>
      </c>
      <c r="D699" s="7"/>
      <c r="E699" s="7">
        <v>11</v>
      </c>
      <c r="F699" s="7">
        <v>23</v>
      </c>
      <c r="G699" s="7" t="s">
        <v>819</v>
      </c>
      <c r="H699" s="7" t="s">
        <v>143</v>
      </c>
      <c r="I699" s="7" t="s">
        <v>1140</v>
      </c>
      <c r="J699" s="10" t="s">
        <v>1036</v>
      </c>
      <c r="K699" s="10" t="s">
        <v>14</v>
      </c>
    </row>
    <row r="700" spans="1:15" x14ac:dyDescent="0.2">
      <c r="A700" s="9" t="s">
        <v>960</v>
      </c>
      <c r="B700" s="7" t="s">
        <v>62</v>
      </c>
      <c r="C700" s="7" t="s">
        <v>138</v>
      </c>
      <c r="D700" s="7"/>
      <c r="E700" s="7" t="s">
        <v>62</v>
      </c>
      <c r="F700" s="7" t="s">
        <v>62</v>
      </c>
      <c r="G700" s="7" t="s">
        <v>70</v>
      </c>
      <c r="H700" s="7" t="s">
        <v>143</v>
      </c>
      <c r="I700" s="7" t="s">
        <v>1140</v>
      </c>
      <c r="J700" s="10" t="s">
        <v>493</v>
      </c>
      <c r="K700" s="38" t="s">
        <v>1803</v>
      </c>
    </row>
    <row r="701" spans="1:15" x14ac:dyDescent="0.2">
      <c r="A701" s="9" t="s">
        <v>1582</v>
      </c>
      <c r="B701" s="32" t="s">
        <v>1875</v>
      </c>
      <c r="C701" s="7" t="s">
        <v>142</v>
      </c>
      <c r="D701" s="7"/>
      <c r="E701" s="7">
        <v>2</v>
      </c>
      <c r="F701" s="7">
        <v>3</v>
      </c>
      <c r="G701" s="7" t="s">
        <v>405</v>
      </c>
      <c r="H701" s="7" t="s">
        <v>148</v>
      </c>
      <c r="I701" s="7" t="s">
        <v>1140</v>
      </c>
      <c r="J701" s="10" t="s">
        <v>1604</v>
      </c>
      <c r="K701" s="11" t="s">
        <v>14</v>
      </c>
    </row>
    <row r="702" spans="1:15" x14ac:dyDescent="0.2">
      <c r="A702" s="9" t="s">
        <v>703</v>
      </c>
      <c r="B702" s="32" t="s">
        <v>1875</v>
      </c>
      <c r="C702" s="32" t="s">
        <v>142</v>
      </c>
      <c r="D702" s="32"/>
      <c r="E702" s="32">
        <v>2</v>
      </c>
      <c r="F702" s="32">
        <v>4</v>
      </c>
      <c r="G702" s="32" t="s">
        <v>692</v>
      </c>
      <c r="H702" s="32" t="s">
        <v>148</v>
      </c>
      <c r="I702" s="32" t="s">
        <v>1140</v>
      </c>
      <c r="J702" s="38" t="s">
        <v>705</v>
      </c>
      <c r="K702" s="38" t="s">
        <v>14</v>
      </c>
      <c r="L702" s="32"/>
      <c r="M702" s="32"/>
      <c r="N702" s="9" t="s">
        <v>23</v>
      </c>
      <c r="O702" s="37"/>
    </row>
    <row r="703" spans="1:15" x14ac:dyDescent="0.2">
      <c r="A703" s="9" t="s">
        <v>1753</v>
      </c>
      <c r="B703" s="32" t="s">
        <v>1875</v>
      </c>
      <c r="C703" s="7" t="s">
        <v>142</v>
      </c>
      <c r="D703" s="7"/>
      <c r="E703" s="7">
        <v>2</v>
      </c>
      <c r="F703" s="7">
        <v>4</v>
      </c>
      <c r="G703" s="7" t="s">
        <v>824</v>
      </c>
      <c r="H703" s="7" t="s">
        <v>143</v>
      </c>
      <c r="I703" s="7" t="s">
        <v>1140</v>
      </c>
      <c r="J703" s="10" t="s">
        <v>1372</v>
      </c>
      <c r="K703" s="11" t="s">
        <v>14</v>
      </c>
    </row>
    <row r="704" spans="1:15" x14ac:dyDescent="0.2">
      <c r="A704" s="9" t="s">
        <v>915</v>
      </c>
      <c r="B704" s="32" t="s">
        <v>1875</v>
      </c>
      <c r="C704" s="7" t="s">
        <v>142</v>
      </c>
      <c r="D704" s="7"/>
      <c r="E704" s="7">
        <v>3</v>
      </c>
      <c r="F704" s="7">
        <v>4</v>
      </c>
      <c r="G704" s="7" t="s">
        <v>459</v>
      </c>
      <c r="H704" s="7" t="s">
        <v>148</v>
      </c>
      <c r="I704" s="7" t="s">
        <v>1140</v>
      </c>
      <c r="J704" s="10" t="s">
        <v>225</v>
      </c>
      <c r="K704" s="38" t="s">
        <v>14</v>
      </c>
    </row>
    <row r="705" spans="1:15" x14ac:dyDescent="0.2">
      <c r="A705" s="9" t="s">
        <v>525</v>
      </c>
      <c r="B705" s="32" t="s">
        <v>1875</v>
      </c>
      <c r="C705" s="9" t="s">
        <v>142</v>
      </c>
      <c r="D705" s="37"/>
      <c r="E705" s="32">
        <v>3</v>
      </c>
      <c r="F705" s="32">
        <v>5</v>
      </c>
      <c r="G705" s="9" t="s">
        <v>469</v>
      </c>
      <c r="H705" s="9" t="s">
        <v>143</v>
      </c>
      <c r="I705" s="9" t="s">
        <v>1140</v>
      </c>
      <c r="J705" s="38" t="s">
        <v>545</v>
      </c>
      <c r="K705" s="38" t="s">
        <v>1803</v>
      </c>
      <c r="L705" s="32"/>
      <c r="M705" s="32"/>
      <c r="N705" s="9" t="s">
        <v>23</v>
      </c>
      <c r="O705" s="37"/>
    </row>
    <row r="706" spans="1:15" x14ac:dyDescent="0.2">
      <c r="A706" s="9" t="s">
        <v>663</v>
      </c>
      <c r="B706" s="32" t="s">
        <v>1875</v>
      </c>
      <c r="C706" s="32" t="s">
        <v>142</v>
      </c>
      <c r="D706" s="32"/>
      <c r="E706" s="32">
        <v>4</v>
      </c>
      <c r="F706" s="32">
        <v>5</v>
      </c>
      <c r="G706" s="32" t="s">
        <v>459</v>
      </c>
      <c r="H706" s="32" t="s">
        <v>148</v>
      </c>
      <c r="I706" s="32" t="s">
        <v>1140</v>
      </c>
      <c r="J706" s="38" t="s">
        <v>690</v>
      </c>
      <c r="K706" s="38" t="s">
        <v>14</v>
      </c>
      <c r="L706" s="32"/>
      <c r="M706" s="32"/>
      <c r="N706" s="9" t="s">
        <v>23</v>
      </c>
      <c r="O706" s="37"/>
    </row>
    <row r="707" spans="1:15" x14ac:dyDescent="0.2">
      <c r="A707" s="9" t="s">
        <v>1741</v>
      </c>
      <c r="B707" s="32" t="s">
        <v>1875</v>
      </c>
      <c r="C707" s="32" t="s">
        <v>142</v>
      </c>
      <c r="D707" s="32"/>
      <c r="E707" s="32">
        <v>3</v>
      </c>
      <c r="F707" s="32">
        <v>6</v>
      </c>
      <c r="G707" s="32" t="s">
        <v>469</v>
      </c>
      <c r="H707" s="32" t="s">
        <v>148</v>
      </c>
      <c r="I707" s="32" t="s">
        <v>1140</v>
      </c>
      <c r="J707" s="38" t="s">
        <v>1795</v>
      </c>
      <c r="K707" s="11" t="s">
        <v>14</v>
      </c>
      <c r="L707" s="32"/>
      <c r="M707" s="32"/>
      <c r="N707" s="37"/>
      <c r="O707" s="37"/>
    </row>
    <row r="708" spans="1:15" x14ac:dyDescent="0.2">
      <c r="A708" s="9" t="s">
        <v>449</v>
      </c>
      <c r="B708" s="32" t="s">
        <v>1875</v>
      </c>
      <c r="C708" s="32" t="s">
        <v>142</v>
      </c>
      <c r="D708" s="37"/>
      <c r="E708" s="32">
        <v>4</v>
      </c>
      <c r="F708" s="32">
        <v>6</v>
      </c>
      <c r="G708" s="9" t="s">
        <v>469</v>
      </c>
      <c r="H708" s="9" t="s">
        <v>143</v>
      </c>
      <c r="I708" s="9" t="s">
        <v>1140</v>
      </c>
      <c r="J708" s="38" t="s">
        <v>389</v>
      </c>
      <c r="K708" s="38" t="s">
        <v>1803</v>
      </c>
      <c r="L708" s="32"/>
      <c r="M708" s="32"/>
      <c r="N708" s="9" t="s">
        <v>23</v>
      </c>
    </row>
    <row r="709" spans="1:15" x14ac:dyDescent="0.2">
      <c r="A709" s="9" t="s">
        <v>675</v>
      </c>
      <c r="B709" s="32" t="s">
        <v>1875</v>
      </c>
      <c r="C709" s="7" t="s">
        <v>142</v>
      </c>
      <c r="D709" s="7"/>
      <c r="E709" s="7">
        <v>4</v>
      </c>
      <c r="F709" s="7">
        <v>6</v>
      </c>
      <c r="G709" s="7" t="s">
        <v>824</v>
      </c>
      <c r="H709" s="7" t="s">
        <v>143</v>
      </c>
      <c r="I709" s="7" t="s">
        <v>1140</v>
      </c>
      <c r="J709" s="10" t="s">
        <v>389</v>
      </c>
      <c r="K709" s="10" t="s">
        <v>14</v>
      </c>
      <c r="N709" s="9" t="s">
        <v>23</v>
      </c>
    </row>
    <row r="710" spans="1:15" s="14" customFormat="1" ht="16" thickBot="1" x14ac:dyDescent="0.25">
      <c r="A710" s="16" t="s">
        <v>1709</v>
      </c>
      <c r="B710" s="32" t="s">
        <v>1875</v>
      </c>
      <c r="C710" s="13" t="s">
        <v>142</v>
      </c>
      <c r="D710" s="13"/>
      <c r="E710" s="13">
        <v>4</v>
      </c>
      <c r="F710" s="13">
        <v>6</v>
      </c>
      <c r="G710" s="13" t="s">
        <v>70</v>
      </c>
      <c r="H710" s="13" t="s">
        <v>148</v>
      </c>
      <c r="I710" s="13" t="s">
        <v>1140</v>
      </c>
      <c r="J710" s="20" t="s">
        <v>1783</v>
      </c>
      <c r="K710" s="15" t="s">
        <v>14</v>
      </c>
      <c r="L710" s="13"/>
      <c r="M710" s="13"/>
    </row>
    <row r="711" spans="1:15" ht="16" thickTop="1" x14ac:dyDescent="0.2">
      <c r="A711" s="9" t="s">
        <v>568</v>
      </c>
      <c r="B711" s="32" t="s">
        <v>1875</v>
      </c>
      <c r="C711" s="9" t="s">
        <v>142</v>
      </c>
      <c r="D711" s="37"/>
      <c r="E711" s="32">
        <v>5</v>
      </c>
      <c r="F711" s="32">
        <v>6</v>
      </c>
      <c r="G711" s="9" t="s">
        <v>824</v>
      </c>
      <c r="H711" s="9" t="s">
        <v>143</v>
      </c>
      <c r="I711" s="9" t="s">
        <v>1140</v>
      </c>
      <c r="J711" s="38" t="s">
        <v>591</v>
      </c>
      <c r="K711" s="38" t="s">
        <v>14</v>
      </c>
      <c r="L711" s="32"/>
      <c r="M711" s="32"/>
      <c r="N711" s="9" t="s">
        <v>23</v>
      </c>
      <c r="O711" s="37"/>
    </row>
    <row r="712" spans="1:15" x14ac:dyDescent="0.2">
      <c r="A712" s="9" t="s">
        <v>672</v>
      </c>
      <c r="B712" s="32" t="s">
        <v>1875</v>
      </c>
      <c r="C712" s="32" t="s">
        <v>142</v>
      </c>
      <c r="D712" s="32"/>
      <c r="E712" s="32">
        <v>5</v>
      </c>
      <c r="F712" s="32">
        <v>6</v>
      </c>
      <c r="G712" s="32" t="s">
        <v>469</v>
      </c>
      <c r="H712" s="32" t="s">
        <v>143</v>
      </c>
      <c r="I712" s="32" t="s">
        <v>1140</v>
      </c>
      <c r="J712" s="38" t="s">
        <v>695</v>
      </c>
      <c r="K712" s="38" t="s">
        <v>1803</v>
      </c>
      <c r="L712" s="32"/>
      <c r="M712" s="32"/>
      <c r="N712" s="9" t="s">
        <v>23</v>
      </c>
      <c r="O712" s="37"/>
    </row>
    <row r="713" spans="1:15" x14ac:dyDescent="0.2">
      <c r="A713" s="9" t="s">
        <v>938</v>
      </c>
      <c r="B713" s="32" t="s">
        <v>1875</v>
      </c>
      <c r="C713" s="32" t="s">
        <v>142</v>
      </c>
      <c r="D713" s="32"/>
      <c r="E713" s="32">
        <v>6</v>
      </c>
      <c r="F713" s="32">
        <v>6</v>
      </c>
      <c r="G713" s="32" t="s">
        <v>822</v>
      </c>
      <c r="H713" s="32" t="s">
        <v>143</v>
      </c>
      <c r="I713" s="32" t="s">
        <v>1140</v>
      </c>
      <c r="J713" s="38" t="s">
        <v>981</v>
      </c>
      <c r="K713" s="38" t="s">
        <v>1803</v>
      </c>
      <c r="L713" s="32"/>
      <c r="M713" s="32"/>
      <c r="N713" s="37"/>
      <c r="O713" s="37"/>
    </row>
    <row r="714" spans="1:15" x14ac:dyDescent="0.2">
      <c r="A714" s="9" t="s">
        <v>213</v>
      </c>
      <c r="B714" s="32" t="s">
        <v>1875</v>
      </c>
      <c r="C714" s="32" t="s">
        <v>142</v>
      </c>
      <c r="D714" s="37"/>
      <c r="E714" s="9">
        <v>5</v>
      </c>
      <c r="F714" s="9">
        <v>7</v>
      </c>
      <c r="G714" s="9" t="s">
        <v>459</v>
      </c>
      <c r="H714" s="9" t="s">
        <v>148</v>
      </c>
      <c r="I714" s="9" t="s">
        <v>1140</v>
      </c>
      <c r="J714" s="11" t="s">
        <v>110</v>
      </c>
      <c r="K714" s="24" t="s">
        <v>14</v>
      </c>
      <c r="L714" s="32"/>
      <c r="M714" s="32"/>
      <c r="N714" s="9" t="s">
        <v>23</v>
      </c>
      <c r="O714" s="37"/>
    </row>
    <row r="715" spans="1:15" x14ac:dyDescent="0.2">
      <c r="A715" s="9" t="s">
        <v>280</v>
      </c>
      <c r="B715" s="32" t="s">
        <v>1875</v>
      </c>
      <c r="C715" s="7" t="s">
        <v>142</v>
      </c>
      <c r="E715" s="7">
        <v>5</v>
      </c>
      <c r="F715" s="7">
        <v>7</v>
      </c>
      <c r="G715" s="9" t="s">
        <v>405</v>
      </c>
      <c r="H715" s="9" t="s">
        <v>143</v>
      </c>
      <c r="I715" s="9" t="s">
        <v>1140</v>
      </c>
      <c r="J715" s="10" t="s">
        <v>324</v>
      </c>
      <c r="K715" s="24" t="s">
        <v>14</v>
      </c>
      <c r="N715" s="9" t="s">
        <v>23</v>
      </c>
    </row>
    <row r="716" spans="1:15" x14ac:dyDescent="0.2">
      <c r="A716" s="7" t="s">
        <v>772</v>
      </c>
      <c r="B716" s="32" t="s">
        <v>1875</v>
      </c>
      <c r="C716" s="9" t="s">
        <v>142</v>
      </c>
      <c r="D716" s="7"/>
      <c r="E716" s="7">
        <v>5</v>
      </c>
      <c r="F716" s="7">
        <v>7</v>
      </c>
      <c r="G716" s="7" t="s">
        <v>459</v>
      </c>
      <c r="H716" s="7" t="s">
        <v>148</v>
      </c>
      <c r="I716" s="7" t="s">
        <v>1140</v>
      </c>
      <c r="J716" s="10" t="s">
        <v>848</v>
      </c>
      <c r="K716" s="10" t="s">
        <v>14</v>
      </c>
      <c r="N716" s="9" t="s">
        <v>23</v>
      </c>
    </row>
    <row r="717" spans="1:15" x14ac:dyDescent="0.2">
      <c r="A717" s="27" t="s">
        <v>1060</v>
      </c>
      <c r="B717" s="32" t="s">
        <v>1875</v>
      </c>
      <c r="C717" s="32" t="s">
        <v>142</v>
      </c>
      <c r="D717" s="32"/>
      <c r="E717" s="32">
        <v>5</v>
      </c>
      <c r="F717" s="32">
        <v>7</v>
      </c>
      <c r="G717" s="32" t="s">
        <v>405</v>
      </c>
      <c r="H717" s="32" t="s">
        <v>143</v>
      </c>
      <c r="I717" s="32" t="s">
        <v>1140</v>
      </c>
      <c r="J717" s="38" t="s">
        <v>1109</v>
      </c>
      <c r="K717" s="38" t="s">
        <v>14</v>
      </c>
      <c r="L717" s="32"/>
      <c r="M717" s="32"/>
      <c r="O717" s="37"/>
    </row>
    <row r="718" spans="1:15" x14ac:dyDescent="0.2">
      <c r="A718" s="7" t="s">
        <v>765</v>
      </c>
      <c r="B718" s="32" t="s">
        <v>1875</v>
      </c>
      <c r="C718" s="9" t="s">
        <v>142</v>
      </c>
      <c r="D718" s="7"/>
      <c r="E718" s="7">
        <v>4</v>
      </c>
      <c r="F718" s="7">
        <v>8</v>
      </c>
      <c r="G718" s="7" t="s">
        <v>819</v>
      </c>
      <c r="H718" s="7" t="s">
        <v>143</v>
      </c>
      <c r="I718" s="7" t="s">
        <v>1140</v>
      </c>
      <c r="J718" s="10" t="s">
        <v>842</v>
      </c>
      <c r="K718" s="10" t="s">
        <v>1804</v>
      </c>
      <c r="N718" s="9" t="s">
        <v>23</v>
      </c>
    </row>
    <row r="719" spans="1:15" x14ac:dyDescent="0.2">
      <c r="A719" s="9" t="s">
        <v>1312</v>
      </c>
      <c r="B719" s="32" t="s">
        <v>1875</v>
      </c>
      <c r="C719" s="32" t="s">
        <v>142</v>
      </c>
      <c r="D719" s="32"/>
      <c r="E719" s="32">
        <v>5</v>
      </c>
      <c r="F719" s="32">
        <v>8</v>
      </c>
      <c r="G719" s="32" t="s">
        <v>824</v>
      </c>
      <c r="H719" s="32" t="s">
        <v>148</v>
      </c>
      <c r="I719" s="32" t="s">
        <v>1140</v>
      </c>
      <c r="J719" s="38" t="s">
        <v>808</v>
      </c>
      <c r="K719" s="38" t="s">
        <v>1803</v>
      </c>
      <c r="L719" s="32" t="s">
        <v>333</v>
      </c>
      <c r="M719" s="32"/>
      <c r="N719" s="37"/>
      <c r="O719" s="37"/>
    </row>
    <row r="720" spans="1:15" s="14" customFormat="1" ht="16" thickBot="1" x14ac:dyDescent="0.25">
      <c r="A720" s="58" t="s">
        <v>1699</v>
      </c>
      <c r="B720" s="32" t="s">
        <v>1875</v>
      </c>
      <c r="C720" s="13" t="s">
        <v>142</v>
      </c>
      <c r="E720" s="13">
        <v>5</v>
      </c>
      <c r="F720" s="13">
        <v>8</v>
      </c>
      <c r="G720" s="13" t="s">
        <v>469</v>
      </c>
      <c r="H720" s="13" t="s">
        <v>143</v>
      </c>
      <c r="I720" s="13" t="s">
        <v>1140</v>
      </c>
      <c r="J720" s="20" t="s">
        <v>1780</v>
      </c>
      <c r="K720" s="15" t="s">
        <v>1804</v>
      </c>
      <c r="L720" s="13" t="s">
        <v>1857</v>
      </c>
      <c r="M720" s="13" t="s">
        <v>1864</v>
      </c>
      <c r="N720" s="13" t="s">
        <v>1781</v>
      </c>
    </row>
    <row r="721" spans="1:15" ht="16" thickTop="1" x14ac:dyDescent="0.2">
      <c r="A721" s="9" t="s">
        <v>703</v>
      </c>
      <c r="B721" s="32" t="s">
        <v>1875</v>
      </c>
      <c r="C721" s="7" t="s">
        <v>142</v>
      </c>
      <c r="D721" s="7"/>
      <c r="E721" s="7">
        <v>5</v>
      </c>
      <c r="F721" s="7">
        <v>8</v>
      </c>
      <c r="G721" s="7" t="s">
        <v>469</v>
      </c>
      <c r="H721" s="7" t="s">
        <v>148</v>
      </c>
      <c r="I721" s="7" t="s">
        <v>1140</v>
      </c>
      <c r="J721" s="10" t="s">
        <v>922</v>
      </c>
      <c r="K721" s="38" t="s">
        <v>14</v>
      </c>
    </row>
    <row r="722" spans="1:15" x14ac:dyDescent="0.2">
      <c r="A722" s="9" t="s">
        <v>959</v>
      </c>
      <c r="B722" s="32" t="s">
        <v>1875</v>
      </c>
      <c r="C722" s="7" t="s">
        <v>142</v>
      </c>
      <c r="D722" s="7"/>
      <c r="E722" s="7">
        <v>5</v>
      </c>
      <c r="F722" s="7">
        <v>8</v>
      </c>
      <c r="G722" s="7" t="s">
        <v>459</v>
      </c>
      <c r="H722" s="7" t="s">
        <v>143</v>
      </c>
      <c r="I722" s="7" t="s">
        <v>1140</v>
      </c>
      <c r="J722" s="10" t="s">
        <v>996</v>
      </c>
      <c r="K722" s="38" t="s">
        <v>1803</v>
      </c>
    </row>
    <row r="723" spans="1:15" x14ac:dyDescent="0.2">
      <c r="A723" s="31" t="s">
        <v>1740</v>
      </c>
      <c r="B723" s="32" t="s">
        <v>1875</v>
      </c>
      <c r="C723" s="7" t="s">
        <v>142</v>
      </c>
      <c r="E723" s="7">
        <v>5</v>
      </c>
      <c r="F723" s="7">
        <v>8</v>
      </c>
      <c r="G723" s="7" t="s">
        <v>824</v>
      </c>
      <c r="H723" s="7" t="s">
        <v>143</v>
      </c>
      <c r="I723" s="7" t="s">
        <v>1140</v>
      </c>
      <c r="J723" s="10" t="s">
        <v>1205</v>
      </c>
      <c r="K723" s="11" t="s">
        <v>1805</v>
      </c>
    </row>
    <row r="724" spans="1:15" x14ac:dyDescent="0.2">
      <c r="A724" s="9" t="s">
        <v>211</v>
      </c>
      <c r="B724" s="32" t="s">
        <v>1875</v>
      </c>
      <c r="C724" s="7" t="s">
        <v>142</v>
      </c>
      <c r="E724" s="9">
        <v>6</v>
      </c>
      <c r="F724" s="9">
        <v>8</v>
      </c>
      <c r="G724" s="9" t="s">
        <v>459</v>
      </c>
      <c r="H724" s="9" t="s">
        <v>143</v>
      </c>
      <c r="I724" s="9" t="s">
        <v>1140</v>
      </c>
      <c r="J724" s="11" t="s">
        <v>236</v>
      </c>
      <c r="K724" s="24" t="s">
        <v>14</v>
      </c>
      <c r="N724" s="9" t="s">
        <v>23</v>
      </c>
    </row>
    <row r="725" spans="1:15" x14ac:dyDescent="0.2">
      <c r="A725" s="7" t="s">
        <v>786</v>
      </c>
      <c r="B725" s="32" t="s">
        <v>1875</v>
      </c>
      <c r="C725" s="9" t="s">
        <v>142</v>
      </c>
      <c r="D725" s="7"/>
      <c r="E725" s="7">
        <v>6</v>
      </c>
      <c r="F725" s="7">
        <v>8</v>
      </c>
      <c r="G725" s="7" t="s">
        <v>822</v>
      </c>
      <c r="H725" s="7" t="s">
        <v>148</v>
      </c>
      <c r="I725" s="7" t="s">
        <v>1140</v>
      </c>
      <c r="J725" s="10" t="s">
        <v>862</v>
      </c>
      <c r="K725" s="10" t="s">
        <v>1805</v>
      </c>
    </row>
    <row r="726" spans="1:15" x14ac:dyDescent="0.2">
      <c r="A726" s="9" t="s">
        <v>1718</v>
      </c>
      <c r="B726" s="32" t="s">
        <v>1875</v>
      </c>
      <c r="C726" s="7" t="s">
        <v>142</v>
      </c>
      <c r="D726" s="7"/>
      <c r="E726" s="7">
        <v>6</v>
      </c>
      <c r="F726" s="7">
        <v>8</v>
      </c>
      <c r="G726" s="7" t="s">
        <v>405</v>
      </c>
      <c r="H726" s="7" t="s">
        <v>143</v>
      </c>
      <c r="I726" s="7" t="s">
        <v>1140</v>
      </c>
      <c r="J726" s="10" t="s">
        <v>389</v>
      </c>
      <c r="K726" s="11" t="s">
        <v>14</v>
      </c>
    </row>
    <row r="727" spans="1:15" x14ac:dyDescent="0.2">
      <c r="A727" s="9" t="s">
        <v>274</v>
      </c>
      <c r="B727" s="32" t="s">
        <v>1875</v>
      </c>
      <c r="C727" s="7" t="s">
        <v>142</v>
      </c>
      <c r="E727" s="7">
        <v>3</v>
      </c>
      <c r="F727" s="7">
        <v>9</v>
      </c>
      <c r="G727" s="9" t="s">
        <v>405</v>
      </c>
      <c r="H727" s="9" t="s">
        <v>143</v>
      </c>
      <c r="I727" s="9" t="s">
        <v>1140</v>
      </c>
      <c r="J727" s="10" t="s">
        <v>319</v>
      </c>
      <c r="K727" s="24" t="s">
        <v>14</v>
      </c>
      <c r="N727" s="9" t="s">
        <v>23</v>
      </c>
    </row>
    <row r="728" spans="1:15" x14ac:dyDescent="0.2">
      <c r="A728" s="9" t="s">
        <v>1734</v>
      </c>
      <c r="B728" s="32" t="s">
        <v>1875</v>
      </c>
      <c r="C728" s="7" t="s">
        <v>142</v>
      </c>
      <c r="D728" s="7"/>
      <c r="E728" s="7">
        <v>4</v>
      </c>
      <c r="F728" s="7">
        <v>9</v>
      </c>
      <c r="G728" s="7" t="s">
        <v>459</v>
      </c>
      <c r="H728" s="7" t="s">
        <v>143</v>
      </c>
      <c r="I728" s="7" t="s">
        <v>1140</v>
      </c>
      <c r="J728" s="10" t="s">
        <v>1789</v>
      </c>
      <c r="K728" s="11" t="s">
        <v>1803</v>
      </c>
    </row>
    <row r="729" spans="1:15" x14ac:dyDescent="0.2">
      <c r="A729" s="32" t="s">
        <v>781</v>
      </c>
      <c r="B729" s="32" t="s">
        <v>1875</v>
      </c>
      <c r="C729" s="9" t="s">
        <v>142</v>
      </c>
      <c r="D729" s="32"/>
      <c r="E729" s="32">
        <v>5</v>
      </c>
      <c r="F729" s="32">
        <v>9</v>
      </c>
      <c r="G729" s="32" t="s">
        <v>459</v>
      </c>
      <c r="H729" s="32" t="s">
        <v>143</v>
      </c>
      <c r="I729" s="32" t="s">
        <v>1140</v>
      </c>
      <c r="J729" s="38" t="s">
        <v>857</v>
      </c>
      <c r="K729" s="38" t="s">
        <v>14</v>
      </c>
      <c r="L729" s="32"/>
      <c r="M729" s="32"/>
      <c r="N729" s="7" t="s">
        <v>858</v>
      </c>
      <c r="O729" s="37"/>
    </row>
    <row r="730" spans="1:15" x14ac:dyDescent="0.2">
      <c r="A730" s="9" t="s">
        <v>1382</v>
      </c>
      <c r="B730" s="32" t="s">
        <v>1875</v>
      </c>
      <c r="C730" s="7" t="s">
        <v>142</v>
      </c>
      <c r="D730" s="7"/>
      <c r="E730" s="7">
        <v>5</v>
      </c>
      <c r="F730" s="7">
        <v>9</v>
      </c>
      <c r="G730" s="7" t="s">
        <v>824</v>
      </c>
      <c r="H730" s="7" t="s">
        <v>143</v>
      </c>
      <c r="I730" s="7" t="s">
        <v>1140</v>
      </c>
      <c r="J730" s="10" t="s">
        <v>841</v>
      </c>
      <c r="K730" s="10" t="s">
        <v>1803</v>
      </c>
    </row>
    <row r="731" spans="1:15" x14ac:dyDescent="0.2">
      <c r="A731" s="9" t="s">
        <v>1543</v>
      </c>
      <c r="B731" s="32" t="s">
        <v>1875</v>
      </c>
      <c r="C731" s="32" t="s">
        <v>142</v>
      </c>
      <c r="D731" s="32"/>
      <c r="E731" s="32">
        <v>6</v>
      </c>
      <c r="F731" s="32">
        <v>9</v>
      </c>
      <c r="G731" s="32" t="s">
        <v>405</v>
      </c>
      <c r="H731" s="32" t="s">
        <v>148</v>
      </c>
      <c r="I731" s="32" t="s">
        <v>1140</v>
      </c>
      <c r="J731" s="38" t="s">
        <v>841</v>
      </c>
      <c r="K731" s="11" t="s">
        <v>14</v>
      </c>
      <c r="L731" s="32"/>
      <c r="M731" s="32"/>
      <c r="N731" s="37"/>
      <c r="O731" s="37"/>
    </row>
    <row r="732" spans="1:15" x14ac:dyDescent="0.2">
      <c r="A732" s="9" t="s">
        <v>1638</v>
      </c>
      <c r="B732" s="32" t="s">
        <v>1875</v>
      </c>
      <c r="C732" s="7" t="s">
        <v>142</v>
      </c>
      <c r="D732" s="7"/>
      <c r="E732" s="7">
        <v>6</v>
      </c>
      <c r="F732" s="7">
        <v>9</v>
      </c>
      <c r="G732" s="7" t="s">
        <v>405</v>
      </c>
      <c r="H732" s="7" t="s">
        <v>143</v>
      </c>
      <c r="I732" s="7" t="s">
        <v>1140</v>
      </c>
      <c r="J732" s="10" t="s">
        <v>1647</v>
      </c>
      <c r="K732" s="11" t="s">
        <v>1803</v>
      </c>
    </row>
    <row r="733" spans="1:15" x14ac:dyDescent="0.2">
      <c r="A733" s="32" t="s">
        <v>751</v>
      </c>
      <c r="B733" s="32" t="s">
        <v>1875</v>
      </c>
      <c r="C733" s="9" t="s">
        <v>142</v>
      </c>
      <c r="D733" s="32"/>
      <c r="E733" s="32">
        <v>7</v>
      </c>
      <c r="F733" s="32">
        <v>9</v>
      </c>
      <c r="G733" s="32" t="s">
        <v>822</v>
      </c>
      <c r="H733" s="32" t="s">
        <v>143</v>
      </c>
      <c r="I733" s="32" t="s">
        <v>1140</v>
      </c>
      <c r="J733" s="38" t="s">
        <v>830</v>
      </c>
      <c r="K733" s="38" t="s">
        <v>1805</v>
      </c>
      <c r="L733" s="32" t="s">
        <v>1821</v>
      </c>
      <c r="M733" s="32"/>
      <c r="N733" s="9" t="s">
        <v>23</v>
      </c>
      <c r="O733" s="37"/>
    </row>
    <row r="734" spans="1:15" x14ac:dyDescent="0.2">
      <c r="A734" s="9" t="s">
        <v>928</v>
      </c>
      <c r="B734" s="32" t="s">
        <v>1875</v>
      </c>
      <c r="C734" s="32" t="s">
        <v>142</v>
      </c>
      <c r="D734" s="32"/>
      <c r="E734" s="32">
        <v>7</v>
      </c>
      <c r="F734" s="32">
        <v>9</v>
      </c>
      <c r="G734" s="32" t="s">
        <v>405</v>
      </c>
      <c r="H734" s="32" t="s">
        <v>148</v>
      </c>
      <c r="I734" s="32" t="s">
        <v>1140</v>
      </c>
      <c r="J734" s="38" t="s">
        <v>971</v>
      </c>
      <c r="K734" s="38" t="s">
        <v>14</v>
      </c>
      <c r="L734" s="32"/>
      <c r="M734" s="32"/>
      <c r="N734" s="37"/>
      <c r="O734" s="37"/>
    </row>
    <row r="735" spans="1:15" x14ac:dyDescent="0.2">
      <c r="A735" s="9" t="s">
        <v>1165</v>
      </c>
      <c r="B735" s="32" t="s">
        <v>1875</v>
      </c>
      <c r="C735" s="7" t="s">
        <v>142</v>
      </c>
      <c r="D735" s="7"/>
      <c r="E735" s="7">
        <v>7</v>
      </c>
      <c r="F735" s="7">
        <v>9</v>
      </c>
      <c r="G735" s="7" t="s">
        <v>459</v>
      </c>
      <c r="H735" s="7" t="s">
        <v>148</v>
      </c>
      <c r="I735" s="7" t="s">
        <v>1140</v>
      </c>
      <c r="J735" s="10" t="s">
        <v>842</v>
      </c>
      <c r="K735" s="10" t="s">
        <v>1803</v>
      </c>
    </row>
    <row r="736" spans="1:15" x14ac:dyDescent="0.2">
      <c r="A736" s="9" t="s">
        <v>599</v>
      </c>
      <c r="B736" s="32" t="s">
        <v>1875</v>
      </c>
      <c r="C736" s="9" t="s">
        <v>142</v>
      </c>
      <c r="D736" s="37"/>
      <c r="E736" s="32">
        <v>8</v>
      </c>
      <c r="F736" s="32">
        <v>9</v>
      </c>
      <c r="G736" s="9" t="s">
        <v>405</v>
      </c>
      <c r="H736" s="9" t="s">
        <v>143</v>
      </c>
      <c r="I736" s="9" t="s">
        <v>1140</v>
      </c>
      <c r="J736" s="38" t="s">
        <v>606</v>
      </c>
      <c r="K736" s="38" t="s">
        <v>1804</v>
      </c>
      <c r="L736" s="32" t="s">
        <v>333</v>
      </c>
      <c r="M736" s="32"/>
      <c r="N736" s="9" t="s">
        <v>23</v>
      </c>
      <c r="O736" s="37"/>
    </row>
    <row r="737" spans="1:15" x14ac:dyDescent="0.2">
      <c r="A737" s="9" t="s">
        <v>1399</v>
      </c>
      <c r="B737" s="32" t="s">
        <v>1875</v>
      </c>
      <c r="C737" s="7" t="s">
        <v>142</v>
      </c>
      <c r="D737" s="7"/>
      <c r="E737" s="7">
        <v>8</v>
      </c>
      <c r="F737" s="7">
        <v>9</v>
      </c>
      <c r="G737" s="7" t="s">
        <v>824</v>
      </c>
      <c r="H737" s="7" t="s">
        <v>148</v>
      </c>
      <c r="I737" s="7" t="s">
        <v>1140</v>
      </c>
      <c r="J737" s="10" t="s">
        <v>842</v>
      </c>
      <c r="K737" s="10" t="s">
        <v>14</v>
      </c>
    </row>
    <row r="738" spans="1:15" x14ac:dyDescent="0.2">
      <c r="A738" s="9" t="s">
        <v>1235</v>
      </c>
      <c r="B738" s="32" t="s">
        <v>1875</v>
      </c>
      <c r="C738" s="7" t="s">
        <v>142</v>
      </c>
      <c r="D738" s="7"/>
      <c r="E738" s="7">
        <v>9</v>
      </c>
      <c r="F738" s="7">
        <v>9</v>
      </c>
      <c r="G738" s="7" t="s">
        <v>824</v>
      </c>
      <c r="H738" s="7" t="s">
        <v>143</v>
      </c>
      <c r="I738" s="7" t="s">
        <v>1140</v>
      </c>
      <c r="J738" s="10" t="s">
        <v>1244</v>
      </c>
      <c r="K738" s="10" t="s">
        <v>1804</v>
      </c>
    </row>
    <row r="739" spans="1:15" x14ac:dyDescent="0.2">
      <c r="A739" s="9" t="s">
        <v>443</v>
      </c>
      <c r="B739" s="32" t="s">
        <v>1875</v>
      </c>
      <c r="C739" s="32" t="s">
        <v>142</v>
      </c>
      <c r="D739" s="37"/>
      <c r="E739" s="32">
        <v>6</v>
      </c>
      <c r="F739" s="32">
        <v>10</v>
      </c>
      <c r="G739" s="9" t="s">
        <v>405</v>
      </c>
      <c r="H739" s="9" t="s">
        <v>143</v>
      </c>
      <c r="I739" s="9" t="s">
        <v>1140</v>
      </c>
      <c r="J739" s="38" t="s">
        <v>486</v>
      </c>
      <c r="K739" s="38" t="s">
        <v>14</v>
      </c>
      <c r="L739" s="32"/>
      <c r="M739" s="32"/>
      <c r="N739" s="9" t="s">
        <v>23</v>
      </c>
      <c r="O739" s="37"/>
    </row>
    <row r="740" spans="1:15" x14ac:dyDescent="0.2">
      <c r="A740" s="27" t="s">
        <v>1061</v>
      </c>
      <c r="B740" s="32" t="s">
        <v>1875</v>
      </c>
      <c r="C740" s="7" t="s">
        <v>142</v>
      </c>
      <c r="D740" s="7"/>
      <c r="E740" s="7">
        <v>6</v>
      </c>
      <c r="F740" s="7">
        <v>10</v>
      </c>
      <c r="G740" s="7" t="s">
        <v>459</v>
      </c>
      <c r="H740" s="7" t="s">
        <v>143</v>
      </c>
      <c r="I740" s="7" t="s">
        <v>1140</v>
      </c>
      <c r="J740" s="10" t="s">
        <v>1109</v>
      </c>
      <c r="K740" s="10" t="s">
        <v>14</v>
      </c>
    </row>
    <row r="741" spans="1:15" x14ac:dyDescent="0.2">
      <c r="A741" s="9" t="s">
        <v>409</v>
      </c>
      <c r="B741" s="32" t="s">
        <v>1875</v>
      </c>
      <c r="C741" s="32" t="s">
        <v>142</v>
      </c>
      <c r="D741" s="37"/>
      <c r="E741" s="32">
        <v>7</v>
      </c>
      <c r="F741" s="32">
        <v>10</v>
      </c>
      <c r="G741" s="9" t="s">
        <v>405</v>
      </c>
      <c r="H741" s="9" t="s">
        <v>143</v>
      </c>
      <c r="I741" s="9" t="s">
        <v>1140</v>
      </c>
      <c r="J741" s="38" t="s">
        <v>482</v>
      </c>
      <c r="K741" s="38" t="s">
        <v>14</v>
      </c>
      <c r="L741" s="32"/>
      <c r="M741" s="32"/>
      <c r="N741" s="9" t="s">
        <v>23</v>
      </c>
      <c r="O741" s="37"/>
    </row>
    <row r="742" spans="1:15" x14ac:dyDescent="0.2">
      <c r="A742" s="9" t="s">
        <v>957</v>
      </c>
      <c r="B742" s="32" t="s">
        <v>1875</v>
      </c>
      <c r="C742" s="7" t="s">
        <v>142</v>
      </c>
      <c r="D742" s="7"/>
      <c r="E742" s="7">
        <v>7</v>
      </c>
      <c r="F742" s="7">
        <v>10</v>
      </c>
      <c r="G742" s="7" t="s">
        <v>405</v>
      </c>
      <c r="H742" s="7" t="s">
        <v>143</v>
      </c>
      <c r="I742" s="7" t="s">
        <v>1140</v>
      </c>
      <c r="J742" s="10" t="s">
        <v>995</v>
      </c>
      <c r="K742" s="38" t="s">
        <v>14</v>
      </c>
    </row>
    <row r="743" spans="1:15" x14ac:dyDescent="0.2">
      <c r="A743" s="9" t="s">
        <v>1261</v>
      </c>
      <c r="B743" s="32" t="s">
        <v>1875</v>
      </c>
      <c r="C743" s="7" t="s">
        <v>142</v>
      </c>
      <c r="D743" s="7"/>
      <c r="E743" s="7">
        <v>7</v>
      </c>
      <c r="F743" s="7">
        <v>10</v>
      </c>
      <c r="G743" s="7" t="s">
        <v>824</v>
      </c>
      <c r="H743" s="7" t="s">
        <v>143</v>
      </c>
      <c r="I743" s="7" t="s">
        <v>1140</v>
      </c>
      <c r="J743" s="10" t="s">
        <v>989</v>
      </c>
      <c r="K743" s="10" t="s">
        <v>1803</v>
      </c>
    </row>
    <row r="744" spans="1:15" x14ac:dyDescent="0.2">
      <c r="A744" s="9" t="s">
        <v>601</v>
      </c>
      <c r="B744" s="32" t="s">
        <v>1875</v>
      </c>
      <c r="C744" s="9" t="s">
        <v>142</v>
      </c>
      <c r="E744" s="7">
        <v>8</v>
      </c>
      <c r="F744" s="7">
        <v>10</v>
      </c>
      <c r="G744" s="9" t="s">
        <v>824</v>
      </c>
      <c r="H744" s="9" t="s">
        <v>143</v>
      </c>
      <c r="I744" s="9" t="s">
        <v>1140</v>
      </c>
      <c r="J744" s="10" t="s">
        <v>492</v>
      </c>
      <c r="K744" s="10" t="s">
        <v>14</v>
      </c>
      <c r="N744" s="9" t="s">
        <v>23</v>
      </c>
    </row>
    <row r="745" spans="1:15" x14ac:dyDescent="0.2">
      <c r="A745" s="9" t="s">
        <v>261</v>
      </c>
      <c r="B745" s="32" t="s">
        <v>1875</v>
      </c>
      <c r="C745" s="32" t="s">
        <v>142</v>
      </c>
      <c r="D745" s="37"/>
      <c r="E745" s="32">
        <v>5</v>
      </c>
      <c r="F745" s="32">
        <v>11</v>
      </c>
      <c r="G745" s="9" t="s">
        <v>822</v>
      </c>
      <c r="H745" s="9" t="s">
        <v>143</v>
      </c>
      <c r="I745" s="9" t="s">
        <v>1140</v>
      </c>
      <c r="J745" s="38"/>
      <c r="K745" s="24" t="s">
        <v>1803</v>
      </c>
      <c r="L745" s="32"/>
      <c r="M745" s="32"/>
      <c r="N745" s="9" t="s">
        <v>23</v>
      </c>
      <c r="O745" s="37"/>
    </row>
    <row r="746" spans="1:15" x14ac:dyDescent="0.2">
      <c r="A746" s="7" t="s">
        <v>767</v>
      </c>
      <c r="B746" s="32" t="s">
        <v>1875</v>
      </c>
      <c r="C746" s="9" t="s">
        <v>142</v>
      </c>
      <c r="D746" s="7"/>
      <c r="E746" s="7">
        <v>5</v>
      </c>
      <c r="F746" s="7">
        <v>11</v>
      </c>
      <c r="G746" s="7" t="s">
        <v>459</v>
      </c>
      <c r="H746" s="7" t="s">
        <v>143</v>
      </c>
      <c r="I746" s="7" t="s">
        <v>1140</v>
      </c>
      <c r="J746" s="10" t="s">
        <v>844</v>
      </c>
      <c r="K746" s="10" t="s">
        <v>1805</v>
      </c>
      <c r="N746" s="9" t="s">
        <v>23</v>
      </c>
    </row>
    <row r="747" spans="1:15" s="14" customFormat="1" ht="16" thickBot="1" x14ac:dyDescent="0.25">
      <c r="A747" s="16" t="s">
        <v>270</v>
      </c>
      <c r="B747" s="32" t="s">
        <v>1875</v>
      </c>
      <c r="C747" s="13" t="s">
        <v>142</v>
      </c>
      <c r="E747" s="13">
        <v>7</v>
      </c>
      <c r="F747" s="13">
        <v>11</v>
      </c>
      <c r="G747" s="16" t="s">
        <v>824</v>
      </c>
      <c r="H747" s="16" t="s">
        <v>143</v>
      </c>
      <c r="I747" s="16" t="s">
        <v>1140</v>
      </c>
      <c r="J747" s="20" t="s">
        <v>316</v>
      </c>
      <c r="K747" s="25" t="s">
        <v>14</v>
      </c>
      <c r="L747" s="13"/>
      <c r="M747" s="13"/>
      <c r="N747" s="16" t="s">
        <v>23</v>
      </c>
    </row>
    <row r="748" spans="1:15" ht="16" thickTop="1" x14ac:dyDescent="0.2">
      <c r="A748" s="9" t="s">
        <v>1352</v>
      </c>
      <c r="B748" s="32" t="s">
        <v>1875</v>
      </c>
      <c r="C748" s="7" t="s">
        <v>142</v>
      </c>
      <c r="D748" s="7"/>
      <c r="E748" s="7">
        <v>7</v>
      </c>
      <c r="F748" s="7">
        <v>11</v>
      </c>
      <c r="G748" s="7" t="s">
        <v>692</v>
      </c>
      <c r="H748" s="7" t="s">
        <v>148</v>
      </c>
      <c r="I748" s="7" t="s">
        <v>1140</v>
      </c>
      <c r="J748" s="10" t="s">
        <v>1371</v>
      </c>
      <c r="K748" s="10" t="s">
        <v>14</v>
      </c>
    </row>
    <row r="749" spans="1:15" s="14" customFormat="1" ht="16" thickBot="1" x14ac:dyDescent="0.25">
      <c r="A749" s="16" t="s">
        <v>1168</v>
      </c>
      <c r="B749" s="32" t="s">
        <v>1875</v>
      </c>
      <c r="C749" s="13" t="s">
        <v>142</v>
      </c>
      <c r="D749" s="13"/>
      <c r="E749" s="13">
        <v>8</v>
      </c>
      <c r="F749" s="13">
        <v>11</v>
      </c>
      <c r="G749" s="13" t="s">
        <v>405</v>
      </c>
      <c r="H749" s="13" t="s">
        <v>143</v>
      </c>
      <c r="I749" s="13" t="s">
        <v>1140</v>
      </c>
      <c r="J749" s="20" t="s">
        <v>1209</v>
      </c>
      <c r="K749" s="20" t="s">
        <v>14</v>
      </c>
      <c r="L749" s="13"/>
      <c r="M749" s="13"/>
    </row>
    <row r="750" spans="1:15" ht="16" thickTop="1" x14ac:dyDescent="0.2">
      <c r="A750" s="32" t="s">
        <v>755</v>
      </c>
      <c r="B750" s="32" t="s">
        <v>1875</v>
      </c>
      <c r="C750" s="9" t="s">
        <v>142</v>
      </c>
      <c r="D750" s="32"/>
      <c r="E750" s="32">
        <v>10</v>
      </c>
      <c r="F750" s="32">
        <v>11</v>
      </c>
      <c r="G750" s="32" t="s">
        <v>824</v>
      </c>
      <c r="H750" s="32" t="s">
        <v>143</v>
      </c>
      <c r="I750" s="32" t="s">
        <v>1140</v>
      </c>
      <c r="J750" s="38" t="s">
        <v>834</v>
      </c>
      <c r="K750" s="38" t="s">
        <v>1804</v>
      </c>
      <c r="L750" s="32" t="s">
        <v>1822</v>
      </c>
      <c r="M750" s="32"/>
      <c r="N750" s="9" t="s">
        <v>23</v>
      </c>
      <c r="O750" s="37"/>
    </row>
    <row r="751" spans="1:15" x14ac:dyDescent="0.2">
      <c r="A751" s="9" t="s">
        <v>255</v>
      </c>
      <c r="B751" s="32" t="s">
        <v>1875</v>
      </c>
      <c r="C751" s="7" t="s">
        <v>142</v>
      </c>
      <c r="E751" s="7">
        <v>5</v>
      </c>
      <c r="F751" s="7">
        <v>12</v>
      </c>
      <c r="G751" s="9" t="s">
        <v>459</v>
      </c>
      <c r="H751" s="9" t="s">
        <v>143</v>
      </c>
      <c r="I751" s="9" t="s">
        <v>1140</v>
      </c>
      <c r="J751" s="11"/>
      <c r="K751" s="24" t="s">
        <v>1803</v>
      </c>
      <c r="N751" s="9" t="s">
        <v>23</v>
      </c>
    </row>
    <row r="752" spans="1:15" x14ac:dyDescent="0.2">
      <c r="A752" s="9" t="s">
        <v>880</v>
      </c>
      <c r="B752" s="32" t="s">
        <v>1875</v>
      </c>
      <c r="C752" s="32" t="s">
        <v>142</v>
      </c>
      <c r="D752" s="32"/>
      <c r="E752" s="32">
        <v>7</v>
      </c>
      <c r="F752" s="32">
        <v>12</v>
      </c>
      <c r="G752" s="32" t="s">
        <v>405</v>
      </c>
      <c r="H752" s="32" t="s">
        <v>148</v>
      </c>
      <c r="I752" s="32" t="s">
        <v>1140</v>
      </c>
      <c r="J752" s="38" t="s">
        <v>842</v>
      </c>
      <c r="K752" s="38" t="s">
        <v>14</v>
      </c>
      <c r="L752" s="32"/>
      <c r="M752" s="32"/>
      <c r="N752" s="37"/>
      <c r="O752" s="37"/>
    </row>
    <row r="753" spans="1:15" x14ac:dyDescent="0.2">
      <c r="A753" s="9" t="s">
        <v>929</v>
      </c>
      <c r="B753" s="32" t="s">
        <v>1875</v>
      </c>
      <c r="C753" s="32" t="s">
        <v>142</v>
      </c>
      <c r="D753" s="32"/>
      <c r="E753" s="32">
        <v>8</v>
      </c>
      <c r="F753" s="32">
        <v>12</v>
      </c>
      <c r="G753" s="32" t="s">
        <v>405</v>
      </c>
      <c r="H753" s="32" t="s">
        <v>143</v>
      </c>
      <c r="I753" s="32" t="s">
        <v>1140</v>
      </c>
      <c r="J753" s="38" t="s">
        <v>389</v>
      </c>
      <c r="K753" s="37" t="s">
        <v>1809</v>
      </c>
      <c r="L753" s="18" t="s">
        <v>1829</v>
      </c>
      <c r="M753" s="32" t="s">
        <v>1112</v>
      </c>
      <c r="N753" s="37"/>
      <c r="O753" s="37"/>
    </row>
    <row r="754" spans="1:15" x14ac:dyDescent="0.2">
      <c r="A754" s="9" t="s">
        <v>352</v>
      </c>
      <c r="B754" s="32" t="s">
        <v>1875</v>
      </c>
      <c r="C754" s="32" t="s">
        <v>142</v>
      </c>
      <c r="D754" s="37"/>
      <c r="E754" s="32">
        <v>8</v>
      </c>
      <c r="F754" s="32">
        <v>12</v>
      </c>
      <c r="G754" s="9" t="s">
        <v>469</v>
      </c>
      <c r="H754" s="9" t="s">
        <v>143</v>
      </c>
      <c r="I754" s="9" t="s">
        <v>1140</v>
      </c>
      <c r="J754" s="11" t="s">
        <v>389</v>
      </c>
      <c r="K754" s="24" t="s">
        <v>14</v>
      </c>
      <c r="L754" s="32"/>
      <c r="M754" s="32"/>
      <c r="N754" s="9" t="s">
        <v>23</v>
      </c>
      <c r="O754" s="37"/>
    </row>
    <row r="755" spans="1:15" x14ac:dyDescent="0.2">
      <c r="A755" s="7" t="s">
        <v>724</v>
      </c>
      <c r="B755" s="32" t="s">
        <v>1875</v>
      </c>
      <c r="C755" s="9" t="s">
        <v>142</v>
      </c>
      <c r="D755" s="7"/>
      <c r="E755" s="7">
        <v>8</v>
      </c>
      <c r="F755" s="7">
        <v>12</v>
      </c>
      <c r="G755" s="7" t="s">
        <v>803</v>
      </c>
      <c r="H755" s="7" t="s">
        <v>143</v>
      </c>
      <c r="I755" s="7" t="s">
        <v>1140</v>
      </c>
      <c r="J755" s="10" t="s">
        <v>802</v>
      </c>
      <c r="K755" s="10" t="s">
        <v>1803</v>
      </c>
      <c r="N755" s="9" t="s">
        <v>23</v>
      </c>
    </row>
    <row r="756" spans="1:15" x14ac:dyDescent="0.2">
      <c r="A756" s="7" t="s">
        <v>774</v>
      </c>
      <c r="B756" s="32" t="s">
        <v>1875</v>
      </c>
      <c r="C756" s="9" t="s">
        <v>142</v>
      </c>
      <c r="D756" s="7"/>
      <c r="E756" s="7">
        <v>8</v>
      </c>
      <c r="F756" s="7">
        <v>12</v>
      </c>
      <c r="G756" s="7" t="s">
        <v>405</v>
      </c>
      <c r="H756" s="7" t="s">
        <v>143</v>
      </c>
      <c r="I756" s="7" t="s">
        <v>1140</v>
      </c>
      <c r="J756" s="10" t="s">
        <v>850</v>
      </c>
      <c r="K756" s="10" t="s">
        <v>14</v>
      </c>
      <c r="N756" s="9" t="s">
        <v>23</v>
      </c>
    </row>
    <row r="757" spans="1:15" x14ac:dyDescent="0.2">
      <c r="A757" s="9" t="s">
        <v>1256</v>
      </c>
      <c r="B757" s="32" t="s">
        <v>1875</v>
      </c>
      <c r="C757" s="7" t="s">
        <v>142</v>
      </c>
      <c r="D757" s="7"/>
      <c r="E757" s="7">
        <v>8</v>
      </c>
      <c r="F757" s="7">
        <v>12</v>
      </c>
      <c r="G757" s="7" t="s">
        <v>819</v>
      </c>
      <c r="H757" s="7" t="s">
        <v>148</v>
      </c>
      <c r="I757" s="7" t="s">
        <v>1140</v>
      </c>
      <c r="J757" s="10" t="s">
        <v>1281</v>
      </c>
      <c r="K757" s="10" t="s">
        <v>14</v>
      </c>
    </row>
    <row r="758" spans="1:15" x14ac:dyDescent="0.2">
      <c r="A758" s="27" t="s">
        <v>407</v>
      </c>
      <c r="B758" s="32" t="s">
        <v>1875</v>
      </c>
      <c r="C758" s="32" t="s">
        <v>142</v>
      </c>
      <c r="D758" s="37"/>
      <c r="E758" s="32">
        <v>9</v>
      </c>
      <c r="F758" s="32">
        <v>12</v>
      </c>
      <c r="G758" s="9" t="s">
        <v>405</v>
      </c>
      <c r="H758" s="9" t="s">
        <v>143</v>
      </c>
      <c r="I758" s="9" t="s">
        <v>1140</v>
      </c>
      <c r="J758" s="38" t="s">
        <v>408</v>
      </c>
      <c r="K758" s="11" t="s">
        <v>1803</v>
      </c>
      <c r="L758" s="32"/>
      <c r="M758" s="32"/>
      <c r="N758" s="9" t="s">
        <v>23</v>
      </c>
      <c r="O758" s="37"/>
    </row>
    <row r="759" spans="1:15" x14ac:dyDescent="0.2">
      <c r="A759" s="32" t="s">
        <v>761</v>
      </c>
      <c r="B759" s="32" t="s">
        <v>1875</v>
      </c>
      <c r="C759" s="9" t="s">
        <v>142</v>
      </c>
      <c r="D759" s="32"/>
      <c r="E759" s="32">
        <v>9</v>
      </c>
      <c r="F759" s="32">
        <v>12</v>
      </c>
      <c r="G759" s="32" t="s">
        <v>822</v>
      </c>
      <c r="H759" s="32" t="s">
        <v>143</v>
      </c>
      <c r="I759" s="32" t="s">
        <v>1140</v>
      </c>
      <c r="J759" s="38" t="s">
        <v>839</v>
      </c>
      <c r="K759" s="38" t="s">
        <v>1805</v>
      </c>
      <c r="L759" s="32"/>
      <c r="M759" s="32" t="s">
        <v>1482</v>
      </c>
      <c r="N759" s="9" t="s">
        <v>23</v>
      </c>
      <c r="O759" s="37"/>
    </row>
    <row r="760" spans="1:15" x14ac:dyDescent="0.2">
      <c r="A760" s="7" t="s">
        <v>773</v>
      </c>
      <c r="B760" s="32" t="s">
        <v>1875</v>
      </c>
      <c r="C760" s="9" t="s">
        <v>142</v>
      </c>
      <c r="D760" s="7"/>
      <c r="E760" s="7">
        <v>11</v>
      </c>
      <c r="F760" s="7">
        <v>12</v>
      </c>
      <c r="G760" s="7" t="s">
        <v>459</v>
      </c>
      <c r="H760" s="7" t="s">
        <v>143</v>
      </c>
      <c r="I760" s="7" t="s">
        <v>1140</v>
      </c>
      <c r="J760" s="10" t="s">
        <v>849</v>
      </c>
      <c r="K760" s="10" t="s">
        <v>14</v>
      </c>
      <c r="N760" s="9" t="s">
        <v>23</v>
      </c>
    </row>
    <row r="761" spans="1:15" x14ac:dyDescent="0.2">
      <c r="A761" s="9" t="s">
        <v>702</v>
      </c>
      <c r="B761" s="32" t="s">
        <v>1875</v>
      </c>
      <c r="C761" s="7" t="s">
        <v>142</v>
      </c>
      <c r="D761" s="7"/>
      <c r="E761" s="7">
        <v>8</v>
      </c>
      <c r="F761" s="7">
        <v>13</v>
      </c>
      <c r="G761" s="7" t="s">
        <v>405</v>
      </c>
      <c r="H761" s="7" t="s">
        <v>143</v>
      </c>
      <c r="I761" s="7" t="s">
        <v>1140</v>
      </c>
      <c r="J761" s="10" t="s">
        <v>704</v>
      </c>
      <c r="K761" s="10" t="s">
        <v>14</v>
      </c>
      <c r="N761" s="9" t="s">
        <v>23</v>
      </c>
    </row>
    <row r="762" spans="1:15" x14ac:dyDescent="0.2">
      <c r="A762" s="31" t="s">
        <v>1466</v>
      </c>
      <c r="B762" s="32" t="s">
        <v>1875</v>
      </c>
      <c r="C762" s="7" t="s">
        <v>142</v>
      </c>
      <c r="D762" s="7"/>
      <c r="E762" s="7">
        <v>8</v>
      </c>
      <c r="F762" s="7">
        <v>13</v>
      </c>
      <c r="G762" s="7" t="s">
        <v>824</v>
      </c>
      <c r="H762" s="7" t="s">
        <v>143</v>
      </c>
      <c r="I762" s="7" t="s">
        <v>1140</v>
      </c>
      <c r="J762" s="10" t="s">
        <v>838</v>
      </c>
      <c r="K762" s="10" t="s">
        <v>14</v>
      </c>
    </row>
    <row r="763" spans="1:15" x14ac:dyDescent="0.2">
      <c r="A763" s="9" t="s">
        <v>1696</v>
      </c>
      <c r="B763" s="32" t="s">
        <v>1875</v>
      </c>
      <c r="C763" s="7" t="s">
        <v>142</v>
      </c>
      <c r="D763" s="7"/>
      <c r="E763" s="7">
        <v>9</v>
      </c>
      <c r="F763" s="7">
        <v>13</v>
      </c>
      <c r="G763" s="7" t="s">
        <v>824</v>
      </c>
      <c r="H763" s="7" t="s">
        <v>143</v>
      </c>
      <c r="I763" s="7" t="s">
        <v>1140</v>
      </c>
      <c r="J763" s="10" t="s">
        <v>1776</v>
      </c>
      <c r="K763" s="11" t="s">
        <v>1803</v>
      </c>
    </row>
    <row r="764" spans="1:15" x14ac:dyDescent="0.2">
      <c r="A764" s="9" t="s">
        <v>1252</v>
      </c>
      <c r="B764" s="32" t="s">
        <v>1875</v>
      </c>
      <c r="C764" s="7" t="s">
        <v>142</v>
      </c>
      <c r="D764" s="7"/>
      <c r="E764" s="7">
        <v>10</v>
      </c>
      <c r="F764" s="7">
        <v>13</v>
      </c>
      <c r="G764" s="7" t="s">
        <v>824</v>
      </c>
      <c r="H764" s="7" t="s">
        <v>143</v>
      </c>
      <c r="I764" s="7" t="s">
        <v>1140</v>
      </c>
      <c r="J764" s="10" t="s">
        <v>1277</v>
      </c>
      <c r="K764" s="10" t="s">
        <v>1803</v>
      </c>
    </row>
    <row r="765" spans="1:15" x14ac:dyDescent="0.2">
      <c r="A765" s="9" t="s">
        <v>1388</v>
      </c>
      <c r="B765" s="32" t="s">
        <v>1875</v>
      </c>
      <c r="C765" s="32" t="s">
        <v>142</v>
      </c>
      <c r="D765" s="32"/>
      <c r="E765" s="32">
        <v>13</v>
      </c>
      <c r="F765" s="32">
        <v>13</v>
      </c>
      <c r="G765" s="32" t="s">
        <v>459</v>
      </c>
      <c r="H765" s="32" t="s">
        <v>143</v>
      </c>
      <c r="I765" s="32" t="s">
        <v>1140</v>
      </c>
      <c r="J765" s="38" t="s">
        <v>1413</v>
      </c>
      <c r="K765" s="38" t="s">
        <v>1805</v>
      </c>
      <c r="L765" s="32"/>
      <c r="M765" s="32" t="s">
        <v>1832</v>
      </c>
      <c r="N765" s="37"/>
      <c r="O765" s="37"/>
    </row>
    <row r="766" spans="1:15" x14ac:dyDescent="0.2">
      <c r="A766" s="9" t="s">
        <v>1077</v>
      </c>
      <c r="B766" s="32" t="s">
        <v>1875</v>
      </c>
      <c r="C766" s="7" t="s">
        <v>142</v>
      </c>
      <c r="D766" s="7"/>
      <c r="E766" s="7">
        <v>4</v>
      </c>
      <c r="F766" s="7">
        <v>14</v>
      </c>
      <c r="G766" s="7" t="s">
        <v>405</v>
      </c>
      <c r="H766" s="7" t="s">
        <v>148</v>
      </c>
      <c r="I766" s="7" t="s">
        <v>1140</v>
      </c>
      <c r="J766" s="10" t="s">
        <v>1130</v>
      </c>
      <c r="K766" s="10" t="s">
        <v>14</v>
      </c>
    </row>
    <row r="767" spans="1:15" x14ac:dyDescent="0.2">
      <c r="A767" s="7" t="s">
        <v>764</v>
      </c>
      <c r="B767" s="32" t="s">
        <v>1875</v>
      </c>
      <c r="C767" s="9" t="s">
        <v>142</v>
      </c>
      <c r="D767" s="7"/>
      <c r="E767" s="7">
        <v>6</v>
      </c>
      <c r="F767" s="7">
        <v>14</v>
      </c>
      <c r="G767" s="7" t="s">
        <v>819</v>
      </c>
      <c r="H767" s="7" t="s">
        <v>143</v>
      </c>
      <c r="I767" s="7" t="s">
        <v>1140</v>
      </c>
      <c r="J767" s="10" t="s">
        <v>841</v>
      </c>
      <c r="K767" s="10" t="s">
        <v>1805</v>
      </c>
      <c r="M767" s="7" t="s">
        <v>1823</v>
      </c>
      <c r="N767" s="9" t="s">
        <v>23</v>
      </c>
    </row>
    <row r="768" spans="1:15" x14ac:dyDescent="0.2">
      <c r="A768" s="31" t="s">
        <v>1454</v>
      </c>
      <c r="B768" s="32" t="s">
        <v>1875</v>
      </c>
      <c r="C768" s="7" t="s">
        <v>142</v>
      </c>
      <c r="D768" s="7"/>
      <c r="E768" s="7">
        <v>8</v>
      </c>
      <c r="F768" s="7">
        <v>14</v>
      </c>
      <c r="G768" s="7" t="s">
        <v>405</v>
      </c>
      <c r="H768" s="7" t="s">
        <v>148</v>
      </c>
      <c r="I768" s="7" t="s">
        <v>1140</v>
      </c>
      <c r="J768" s="10" t="s">
        <v>1492</v>
      </c>
      <c r="K768" s="10" t="s">
        <v>14</v>
      </c>
    </row>
    <row r="769" spans="1:15" x14ac:dyDescent="0.2">
      <c r="A769" s="9" t="s">
        <v>1675</v>
      </c>
      <c r="B769" s="32" t="s">
        <v>1875</v>
      </c>
      <c r="C769" s="32" t="s">
        <v>142</v>
      </c>
      <c r="D769" s="32"/>
      <c r="E769" s="32">
        <v>8</v>
      </c>
      <c r="F769" s="32">
        <v>14</v>
      </c>
      <c r="G769" s="32" t="s">
        <v>822</v>
      </c>
      <c r="H769" s="32" t="s">
        <v>148</v>
      </c>
      <c r="I769" s="32" t="s">
        <v>1140</v>
      </c>
      <c r="J769" s="38" t="s">
        <v>1764</v>
      </c>
      <c r="K769" s="11" t="s">
        <v>14</v>
      </c>
      <c r="L769" s="32"/>
      <c r="M769" s="32"/>
      <c r="N769" s="37"/>
      <c r="O769" s="37"/>
    </row>
    <row r="770" spans="1:15" x14ac:dyDescent="0.2">
      <c r="A770" s="9" t="s">
        <v>1633</v>
      </c>
      <c r="B770" s="32" t="s">
        <v>1875</v>
      </c>
      <c r="C770" s="7" t="s">
        <v>142</v>
      </c>
      <c r="D770" s="7"/>
      <c r="E770" s="7">
        <v>9</v>
      </c>
      <c r="F770" s="7">
        <v>14</v>
      </c>
      <c r="G770" s="7" t="s">
        <v>459</v>
      </c>
      <c r="H770" s="7" t="s">
        <v>143</v>
      </c>
      <c r="I770" s="7" t="s">
        <v>1140</v>
      </c>
      <c r="J770" s="10" t="s">
        <v>1656</v>
      </c>
      <c r="K770" s="11" t="s">
        <v>1804</v>
      </c>
    </row>
    <row r="771" spans="1:15" x14ac:dyDescent="0.2">
      <c r="A771" s="7" t="s">
        <v>759</v>
      </c>
      <c r="B771" s="32" t="s">
        <v>1875</v>
      </c>
      <c r="C771" s="9" t="s">
        <v>142</v>
      </c>
      <c r="D771" s="7"/>
      <c r="E771" s="7">
        <v>11</v>
      </c>
      <c r="F771" s="7">
        <v>14</v>
      </c>
      <c r="G771" s="7" t="s">
        <v>70</v>
      </c>
      <c r="H771" s="7" t="s">
        <v>143</v>
      </c>
      <c r="I771" s="7" t="s">
        <v>1140</v>
      </c>
      <c r="J771" s="10" t="s">
        <v>837</v>
      </c>
      <c r="K771" s="10" t="s">
        <v>1805</v>
      </c>
      <c r="N771" s="9" t="s">
        <v>23</v>
      </c>
    </row>
    <row r="772" spans="1:15" x14ac:dyDescent="0.2">
      <c r="A772" s="9" t="s">
        <v>1390</v>
      </c>
      <c r="B772" s="32" t="s">
        <v>1875</v>
      </c>
      <c r="C772" s="7" t="s">
        <v>142</v>
      </c>
      <c r="D772" s="7"/>
      <c r="E772" s="7">
        <v>12</v>
      </c>
      <c r="F772" s="7">
        <v>14</v>
      </c>
      <c r="G772" s="7" t="s">
        <v>824</v>
      </c>
      <c r="H772" s="7" t="s">
        <v>148</v>
      </c>
      <c r="I772" s="7" t="s">
        <v>1140</v>
      </c>
      <c r="J772" s="10" t="s">
        <v>841</v>
      </c>
      <c r="K772" s="10" t="s">
        <v>14</v>
      </c>
    </row>
    <row r="773" spans="1:15" x14ac:dyDescent="0.2">
      <c r="A773" s="9" t="s">
        <v>1004</v>
      </c>
      <c r="B773" s="32" t="s">
        <v>1875</v>
      </c>
      <c r="C773" s="32" t="s">
        <v>142</v>
      </c>
      <c r="D773" s="32"/>
      <c r="E773" s="32">
        <v>14</v>
      </c>
      <c r="F773" s="32">
        <v>14</v>
      </c>
      <c r="G773" s="32" t="s">
        <v>405</v>
      </c>
      <c r="H773" s="32" t="s">
        <v>143</v>
      </c>
      <c r="I773" s="32" t="s">
        <v>1140</v>
      </c>
      <c r="J773" s="38" t="s">
        <v>1034</v>
      </c>
      <c r="K773" s="38" t="s">
        <v>14</v>
      </c>
      <c r="L773" s="32"/>
      <c r="M773" s="32"/>
      <c r="N773" s="37"/>
      <c r="O773" s="37"/>
    </row>
    <row r="774" spans="1:15" x14ac:dyDescent="0.2">
      <c r="A774" s="9" t="s">
        <v>1070</v>
      </c>
      <c r="B774" s="32" t="s">
        <v>1875</v>
      </c>
      <c r="C774" s="7" t="s">
        <v>142</v>
      </c>
      <c r="D774" s="7"/>
      <c r="E774" s="7">
        <v>3</v>
      </c>
      <c r="F774" s="7">
        <v>15</v>
      </c>
      <c r="G774" s="7" t="s">
        <v>405</v>
      </c>
      <c r="H774" s="7" t="s">
        <v>148</v>
      </c>
      <c r="I774" s="7" t="s">
        <v>1140</v>
      </c>
      <c r="J774" s="10" t="s">
        <v>1126</v>
      </c>
      <c r="K774" s="10" t="s">
        <v>14</v>
      </c>
    </row>
    <row r="775" spans="1:15" x14ac:dyDescent="0.2">
      <c r="A775" s="7" t="s">
        <v>152</v>
      </c>
      <c r="B775" s="32" t="s">
        <v>1875</v>
      </c>
      <c r="C775" s="9" t="s">
        <v>142</v>
      </c>
      <c r="E775" s="7">
        <v>7</v>
      </c>
      <c r="F775" s="7">
        <v>15</v>
      </c>
      <c r="G775" s="9" t="s">
        <v>459</v>
      </c>
      <c r="H775" s="9" t="s">
        <v>143</v>
      </c>
      <c r="I775" s="9" t="s">
        <v>1140</v>
      </c>
      <c r="J775" s="11" t="s">
        <v>154</v>
      </c>
      <c r="K775" s="24" t="s">
        <v>14</v>
      </c>
      <c r="N775" s="9" t="s">
        <v>23</v>
      </c>
    </row>
    <row r="776" spans="1:15" x14ac:dyDescent="0.2">
      <c r="A776" s="9" t="s">
        <v>558</v>
      </c>
      <c r="B776" s="32" t="s">
        <v>1875</v>
      </c>
      <c r="C776" s="9" t="s">
        <v>142</v>
      </c>
      <c r="E776" s="7">
        <v>7</v>
      </c>
      <c r="F776" s="7">
        <v>15</v>
      </c>
      <c r="G776" s="9" t="s">
        <v>459</v>
      </c>
      <c r="H776" s="9" t="s">
        <v>143</v>
      </c>
      <c r="I776" s="9" t="s">
        <v>1140</v>
      </c>
      <c r="J776" s="10" t="s">
        <v>582</v>
      </c>
      <c r="K776" s="10" t="s">
        <v>14</v>
      </c>
      <c r="N776" s="9" t="s">
        <v>23</v>
      </c>
    </row>
    <row r="777" spans="1:15" x14ac:dyDescent="0.2">
      <c r="A777" s="9" t="s">
        <v>654</v>
      </c>
      <c r="B777" s="32" t="s">
        <v>1875</v>
      </c>
      <c r="C777" s="32" t="s">
        <v>142</v>
      </c>
      <c r="D777" s="32"/>
      <c r="E777" s="32">
        <v>7</v>
      </c>
      <c r="F777" s="32">
        <v>15</v>
      </c>
      <c r="G777" s="32" t="s">
        <v>822</v>
      </c>
      <c r="H777" s="32" t="s">
        <v>148</v>
      </c>
      <c r="I777" s="32" t="s">
        <v>1140</v>
      </c>
      <c r="J777" s="38" t="s">
        <v>687</v>
      </c>
      <c r="K777" s="38" t="s">
        <v>1803</v>
      </c>
      <c r="L777" s="32"/>
      <c r="M777" s="32"/>
      <c r="N777" s="9" t="s">
        <v>23</v>
      </c>
      <c r="O777" s="37"/>
    </row>
    <row r="778" spans="1:15" x14ac:dyDescent="0.2">
      <c r="A778" s="9" t="s">
        <v>518</v>
      </c>
      <c r="B778" s="32" t="s">
        <v>1875</v>
      </c>
      <c r="C778" s="9" t="s">
        <v>142</v>
      </c>
      <c r="D778" s="37"/>
      <c r="E778" s="32">
        <v>8</v>
      </c>
      <c r="F778" s="32">
        <v>15</v>
      </c>
      <c r="G778" s="9" t="s">
        <v>405</v>
      </c>
      <c r="H778" s="9" t="s">
        <v>143</v>
      </c>
      <c r="I778" s="9" t="s">
        <v>1140</v>
      </c>
      <c r="J778" s="38" t="s">
        <v>542</v>
      </c>
      <c r="K778" s="38" t="s">
        <v>1803</v>
      </c>
      <c r="L778" s="32"/>
      <c r="M778" s="32"/>
      <c r="N778" s="9" t="s">
        <v>23</v>
      </c>
      <c r="O778" s="37"/>
    </row>
    <row r="779" spans="1:15" x14ac:dyDescent="0.2">
      <c r="A779" s="9" t="s">
        <v>1498</v>
      </c>
      <c r="B779" s="32" t="s">
        <v>1875</v>
      </c>
      <c r="C779" s="32" t="s">
        <v>142</v>
      </c>
      <c r="D779" s="32"/>
      <c r="E779" s="32">
        <v>9</v>
      </c>
      <c r="F779" s="32">
        <v>15</v>
      </c>
      <c r="G779" s="32" t="s">
        <v>405</v>
      </c>
      <c r="H779" s="32" t="s">
        <v>148</v>
      </c>
      <c r="I779" s="32" t="s">
        <v>1140</v>
      </c>
      <c r="J779" s="38" t="s">
        <v>482</v>
      </c>
      <c r="K779" s="11" t="s">
        <v>1803</v>
      </c>
      <c r="L779" s="32"/>
      <c r="M779" s="32"/>
      <c r="N779" s="37"/>
      <c r="O779" s="37"/>
    </row>
    <row r="780" spans="1:15" x14ac:dyDescent="0.2">
      <c r="A780" s="32" t="s">
        <v>736</v>
      </c>
      <c r="B780" s="32" t="s">
        <v>1875</v>
      </c>
      <c r="C780" s="9" t="s">
        <v>142</v>
      </c>
      <c r="D780" s="32"/>
      <c r="E780" s="32">
        <v>11</v>
      </c>
      <c r="F780" s="32">
        <v>15</v>
      </c>
      <c r="G780" s="32" t="s">
        <v>822</v>
      </c>
      <c r="H780" s="32" t="s">
        <v>148</v>
      </c>
      <c r="I780" s="32" t="s">
        <v>1140</v>
      </c>
      <c r="J780" s="38" t="s">
        <v>814</v>
      </c>
      <c r="K780" s="38" t="s">
        <v>14</v>
      </c>
      <c r="L780" s="32"/>
      <c r="M780" s="32"/>
      <c r="N780" s="9" t="s">
        <v>23</v>
      </c>
      <c r="O780" s="37"/>
    </row>
    <row r="781" spans="1:15" x14ac:dyDescent="0.2">
      <c r="A781" s="9" t="s">
        <v>1336</v>
      </c>
      <c r="B781" s="32" t="s">
        <v>1875</v>
      </c>
      <c r="C781" s="7" t="s">
        <v>142</v>
      </c>
      <c r="D781" s="7"/>
      <c r="E781" s="7">
        <v>12</v>
      </c>
      <c r="F781" s="7">
        <v>15</v>
      </c>
      <c r="G781" s="7" t="s">
        <v>824</v>
      </c>
      <c r="H781" s="7" t="s">
        <v>143</v>
      </c>
      <c r="I781" s="7" t="s">
        <v>1140</v>
      </c>
      <c r="J781" s="10" t="s">
        <v>1364</v>
      </c>
      <c r="K781" s="10" t="s">
        <v>14</v>
      </c>
    </row>
    <row r="782" spans="1:15" s="14" customFormat="1" ht="16" thickBot="1" x14ac:dyDescent="0.25">
      <c r="A782" s="13" t="s">
        <v>745</v>
      </c>
      <c r="B782" s="32" t="s">
        <v>1875</v>
      </c>
      <c r="C782" s="16" t="s">
        <v>142</v>
      </c>
      <c r="D782" s="13"/>
      <c r="E782" s="13">
        <v>8</v>
      </c>
      <c r="F782" s="13">
        <v>16</v>
      </c>
      <c r="G782" s="13" t="s">
        <v>822</v>
      </c>
      <c r="H782" s="13" t="s">
        <v>148</v>
      </c>
      <c r="I782" s="13" t="s">
        <v>1140</v>
      </c>
      <c r="J782" s="20" t="s">
        <v>825</v>
      </c>
      <c r="K782" s="20" t="s">
        <v>1803</v>
      </c>
      <c r="L782" s="13"/>
      <c r="M782" s="13"/>
      <c r="N782" s="16" t="s">
        <v>23</v>
      </c>
    </row>
    <row r="783" spans="1:15" ht="16" thickTop="1" x14ac:dyDescent="0.2">
      <c r="A783" s="9" t="s">
        <v>338</v>
      </c>
      <c r="B783" s="32" t="s">
        <v>1875</v>
      </c>
      <c r="C783" s="7" t="s">
        <v>142</v>
      </c>
      <c r="E783" s="7">
        <v>6</v>
      </c>
      <c r="F783" s="7">
        <v>17</v>
      </c>
      <c r="G783" s="9" t="s">
        <v>405</v>
      </c>
      <c r="H783" s="9" t="s">
        <v>143</v>
      </c>
      <c r="I783" s="9" t="s">
        <v>1140</v>
      </c>
      <c r="J783" s="11" t="s">
        <v>379</v>
      </c>
      <c r="K783" s="24" t="s">
        <v>14</v>
      </c>
      <c r="N783" s="9" t="s">
        <v>23</v>
      </c>
    </row>
    <row r="784" spans="1:15" x14ac:dyDescent="0.2">
      <c r="A784" s="7" t="s">
        <v>741</v>
      </c>
      <c r="B784" s="32" t="s">
        <v>1875</v>
      </c>
      <c r="C784" s="9" t="s">
        <v>142</v>
      </c>
      <c r="D784" s="7"/>
      <c r="E784" s="7">
        <v>8</v>
      </c>
      <c r="F784" s="7">
        <v>17</v>
      </c>
      <c r="G784" s="7" t="s">
        <v>824</v>
      </c>
      <c r="H784" s="7" t="s">
        <v>148</v>
      </c>
      <c r="I784" s="7" t="s">
        <v>1140</v>
      </c>
      <c r="J784" s="10" t="s">
        <v>818</v>
      </c>
      <c r="K784" s="10" t="s">
        <v>14</v>
      </c>
      <c r="N784" s="9" t="s">
        <v>23</v>
      </c>
    </row>
    <row r="785" spans="1:15" x14ac:dyDescent="0.2">
      <c r="A785" s="9" t="s">
        <v>498</v>
      </c>
      <c r="B785" s="32" t="s">
        <v>1875</v>
      </c>
      <c r="C785" s="9" t="s">
        <v>142</v>
      </c>
      <c r="D785" s="37"/>
      <c r="E785" s="32">
        <v>11</v>
      </c>
      <c r="F785" s="32">
        <v>17</v>
      </c>
      <c r="G785" s="9" t="s">
        <v>692</v>
      </c>
      <c r="H785" s="9" t="s">
        <v>148</v>
      </c>
      <c r="I785" s="9" t="s">
        <v>1140</v>
      </c>
      <c r="J785" s="38" t="s">
        <v>503</v>
      </c>
      <c r="K785" s="38" t="s">
        <v>14</v>
      </c>
      <c r="L785" s="32"/>
      <c r="M785" s="32"/>
      <c r="N785" s="9" t="s">
        <v>23</v>
      </c>
      <c r="O785" s="37"/>
    </row>
    <row r="786" spans="1:15" x14ac:dyDescent="0.2">
      <c r="A786" s="9" t="s">
        <v>1002</v>
      </c>
      <c r="B786" s="32" t="s">
        <v>1875</v>
      </c>
      <c r="C786" s="32" t="s">
        <v>142</v>
      </c>
      <c r="D786" s="32"/>
      <c r="E786" s="32">
        <v>13</v>
      </c>
      <c r="F786" s="32">
        <v>17</v>
      </c>
      <c r="G786" s="32" t="s">
        <v>824</v>
      </c>
      <c r="H786" s="32" t="s">
        <v>143</v>
      </c>
      <c r="I786" s="32" t="s">
        <v>1140</v>
      </c>
      <c r="J786" s="38" t="s">
        <v>389</v>
      </c>
      <c r="K786" s="38" t="s">
        <v>1803</v>
      </c>
      <c r="L786" s="32"/>
      <c r="M786" s="32"/>
      <c r="N786" s="37"/>
      <c r="O786" s="37"/>
    </row>
    <row r="787" spans="1:15" x14ac:dyDescent="0.2">
      <c r="A787" s="9" t="s">
        <v>1671</v>
      </c>
      <c r="B787" s="32" t="s">
        <v>1875</v>
      </c>
      <c r="C787" s="32" t="s">
        <v>142</v>
      </c>
      <c r="D787" s="32"/>
      <c r="E787" s="32">
        <v>8</v>
      </c>
      <c r="F787" s="32">
        <v>18</v>
      </c>
      <c r="G787" s="32" t="s">
        <v>822</v>
      </c>
      <c r="H787" s="32" t="s">
        <v>148</v>
      </c>
      <c r="I787" s="32" t="s">
        <v>1140</v>
      </c>
      <c r="J787" s="38" t="s">
        <v>842</v>
      </c>
      <c r="K787" s="11" t="s">
        <v>14</v>
      </c>
      <c r="L787" s="32"/>
      <c r="M787" s="32"/>
      <c r="N787" s="37"/>
      <c r="O787" s="37"/>
    </row>
    <row r="788" spans="1:15" x14ac:dyDescent="0.2">
      <c r="A788" s="9" t="s">
        <v>1019</v>
      </c>
      <c r="B788" s="32" t="s">
        <v>1875</v>
      </c>
      <c r="C788" s="7" t="s">
        <v>142</v>
      </c>
      <c r="D788" s="7"/>
      <c r="E788" s="7">
        <v>10</v>
      </c>
      <c r="F788" s="7">
        <v>18</v>
      </c>
      <c r="G788" s="7" t="s">
        <v>822</v>
      </c>
      <c r="H788" s="7" t="s">
        <v>143</v>
      </c>
      <c r="I788" s="7" t="s">
        <v>1140</v>
      </c>
      <c r="J788" s="10" t="s">
        <v>635</v>
      </c>
      <c r="K788" s="10" t="s">
        <v>1804</v>
      </c>
    </row>
    <row r="789" spans="1:15" x14ac:dyDescent="0.2">
      <c r="A789" s="9" t="s">
        <v>1614</v>
      </c>
      <c r="B789" s="32" t="s">
        <v>1875</v>
      </c>
      <c r="C789" s="7" t="s">
        <v>142</v>
      </c>
      <c r="D789" s="7"/>
      <c r="E789" s="7">
        <v>10</v>
      </c>
      <c r="F789" s="7">
        <v>18</v>
      </c>
      <c r="G789" s="7" t="s">
        <v>405</v>
      </c>
      <c r="H789" s="7" t="s">
        <v>143</v>
      </c>
      <c r="I789" s="7" t="s">
        <v>1140</v>
      </c>
      <c r="J789" s="10" t="s">
        <v>1647</v>
      </c>
      <c r="K789" s="11" t="s">
        <v>1803</v>
      </c>
    </row>
    <row r="790" spans="1:15" x14ac:dyDescent="0.2">
      <c r="A790" s="9" t="s">
        <v>1161</v>
      </c>
      <c r="B790" s="32" t="s">
        <v>1875</v>
      </c>
      <c r="C790" s="32" t="s">
        <v>142</v>
      </c>
      <c r="D790" s="32"/>
      <c r="E790" s="32">
        <v>14</v>
      </c>
      <c r="F790" s="32">
        <v>19</v>
      </c>
      <c r="G790" s="32" t="s">
        <v>405</v>
      </c>
      <c r="H790" s="32" t="s">
        <v>143</v>
      </c>
      <c r="I790" s="32" t="s">
        <v>1140</v>
      </c>
      <c r="J790" s="38" t="s">
        <v>1206</v>
      </c>
      <c r="K790" s="38" t="s">
        <v>14</v>
      </c>
      <c r="L790" s="32"/>
      <c r="M790" s="32"/>
      <c r="N790" s="37"/>
      <c r="O790" s="37"/>
    </row>
    <row r="791" spans="1:15" x14ac:dyDescent="0.2">
      <c r="A791" s="7" t="s">
        <v>729</v>
      </c>
      <c r="B791" s="32" t="s">
        <v>1875</v>
      </c>
      <c r="C791" s="9" t="s">
        <v>142</v>
      </c>
      <c r="D791" s="7"/>
      <c r="E791" s="7">
        <v>14</v>
      </c>
      <c r="F791" s="7">
        <v>20</v>
      </c>
      <c r="G791" s="7" t="s">
        <v>824</v>
      </c>
      <c r="H791" s="7" t="s">
        <v>143</v>
      </c>
      <c r="I791" s="7" t="s">
        <v>1140</v>
      </c>
      <c r="J791" s="10" t="s">
        <v>807</v>
      </c>
      <c r="K791" s="10" t="s">
        <v>14</v>
      </c>
      <c r="N791" s="9" t="s">
        <v>23</v>
      </c>
    </row>
    <row r="792" spans="1:15" x14ac:dyDescent="0.2">
      <c r="A792" s="9" t="s">
        <v>907</v>
      </c>
      <c r="B792" s="32" t="s">
        <v>1875</v>
      </c>
      <c r="C792" s="7" t="s">
        <v>142</v>
      </c>
      <c r="D792" s="7"/>
      <c r="E792" s="7">
        <v>15</v>
      </c>
      <c r="F792" s="7">
        <v>20</v>
      </c>
      <c r="G792" s="7" t="s">
        <v>405</v>
      </c>
      <c r="H792" s="7" t="s">
        <v>143</v>
      </c>
      <c r="I792" s="7" t="s">
        <v>1140</v>
      </c>
      <c r="J792" s="10" t="s">
        <v>842</v>
      </c>
      <c r="K792" s="38" t="s">
        <v>1803</v>
      </c>
      <c r="L792" s="7" t="s">
        <v>1861</v>
      </c>
      <c r="M792" s="7" t="s">
        <v>1825</v>
      </c>
      <c r="N792" s="7" t="s">
        <v>918</v>
      </c>
    </row>
    <row r="793" spans="1:15" x14ac:dyDescent="0.2">
      <c r="A793" s="27" t="s">
        <v>404</v>
      </c>
      <c r="B793" s="32" t="s">
        <v>1875</v>
      </c>
      <c r="C793" s="7" t="s">
        <v>142</v>
      </c>
      <c r="E793" s="7">
        <v>14</v>
      </c>
      <c r="F793" s="7">
        <v>21</v>
      </c>
      <c r="G793" s="9" t="s">
        <v>405</v>
      </c>
      <c r="H793" s="9" t="s">
        <v>143</v>
      </c>
      <c r="I793" s="9" t="s">
        <v>1140</v>
      </c>
      <c r="J793" s="10" t="s">
        <v>406</v>
      </c>
      <c r="K793" s="18" t="s">
        <v>1803</v>
      </c>
      <c r="M793" s="7" t="s">
        <v>311</v>
      </c>
      <c r="N793" s="9" t="s">
        <v>229</v>
      </c>
    </row>
    <row r="794" spans="1:15" x14ac:dyDescent="0.2">
      <c r="A794" s="27" t="s">
        <v>1067</v>
      </c>
      <c r="B794" s="32" t="s">
        <v>1875</v>
      </c>
      <c r="C794" s="7" t="s">
        <v>142</v>
      </c>
      <c r="D794" s="7"/>
      <c r="E794" s="7">
        <v>7</v>
      </c>
      <c r="F794" s="7">
        <v>24</v>
      </c>
      <c r="G794" s="7" t="s">
        <v>405</v>
      </c>
      <c r="H794" s="7" t="s">
        <v>148</v>
      </c>
      <c r="I794" s="7" t="s">
        <v>1140</v>
      </c>
      <c r="J794" s="10" t="s">
        <v>1110</v>
      </c>
      <c r="K794" s="10" t="s">
        <v>1803</v>
      </c>
    </row>
    <row r="795" spans="1:15" x14ac:dyDescent="0.2">
      <c r="A795" s="9" t="s">
        <v>1148</v>
      </c>
      <c r="B795" s="32" t="s">
        <v>1875</v>
      </c>
      <c r="C795" s="7" t="s">
        <v>142</v>
      </c>
      <c r="D795" s="7"/>
      <c r="E795" s="7">
        <v>14</v>
      </c>
      <c r="F795" s="7">
        <v>25</v>
      </c>
      <c r="G795" s="7" t="s">
        <v>405</v>
      </c>
      <c r="H795" s="7" t="s">
        <v>143</v>
      </c>
      <c r="I795" s="7" t="s">
        <v>1140</v>
      </c>
      <c r="J795" s="10" t="s">
        <v>1197</v>
      </c>
      <c r="K795" s="10" t="s">
        <v>14</v>
      </c>
    </row>
    <row r="796" spans="1:15" x14ac:dyDescent="0.2">
      <c r="A796" s="9" t="s">
        <v>496</v>
      </c>
      <c r="B796" s="32" t="s">
        <v>1875</v>
      </c>
      <c r="C796" s="9" t="s">
        <v>142</v>
      </c>
      <c r="D796" s="37"/>
      <c r="E796" s="32">
        <v>20</v>
      </c>
      <c r="F796" s="32">
        <v>25</v>
      </c>
      <c r="G796" s="9" t="s">
        <v>822</v>
      </c>
      <c r="H796" s="9" t="s">
        <v>143</v>
      </c>
      <c r="I796" s="9" t="s">
        <v>1140</v>
      </c>
      <c r="J796" s="38" t="s">
        <v>501</v>
      </c>
      <c r="K796" s="38" t="s">
        <v>1805</v>
      </c>
      <c r="L796" s="32" t="s">
        <v>333</v>
      </c>
      <c r="M796" s="32"/>
      <c r="N796" s="9" t="s">
        <v>23</v>
      </c>
      <c r="O796" s="37"/>
    </row>
    <row r="797" spans="1:15" x14ac:dyDescent="0.2">
      <c r="A797" s="9" t="s">
        <v>1232</v>
      </c>
      <c r="B797" s="32" t="s">
        <v>1875</v>
      </c>
      <c r="C797" s="9" t="s">
        <v>142</v>
      </c>
      <c r="E797" s="7">
        <v>14</v>
      </c>
      <c r="F797" s="7">
        <v>27</v>
      </c>
      <c r="G797" s="9" t="s">
        <v>405</v>
      </c>
      <c r="H797" s="9" t="s">
        <v>143</v>
      </c>
      <c r="I797" s="9" t="s">
        <v>1140</v>
      </c>
      <c r="J797" s="10" t="s">
        <v>1242</v>
      </c>
      <c r="K797" s="11" t="s">
        <v>14</v>
      </c>
    </row>
    <row r="798" spans="1:15" x14ac:dyDescent="0.2">
      <c r="A798" s="9" t="s">
        <v>641</v>
      </c>
      <c r="B798" s="32" t="s">
        <v>1875</v>
      </c>
      <c r="C798" s="7" t="s">
        <v>142</v>
      </c>
      <c r="D798" s="7"/>
      <c r="E798" s="7">
        <v>19</v>
      </c>
      <c r="F798" s="7">
        <v>28</v>
      </c>
      <c r="G798" s="7" t="s">
        <v>822</v>
      </c>
      <c r="H798" s="7" t="s">
        <v>143</v>
      </c>
      <c r="I798" s="7" t="s">
        <v>1140</v>
      </c>
      <c r="J798" s="10" t="s">
        <v>677</v>
      </c>
      <c r="K798" s="10" t="s">
        <v>1804</v>
      </c>
      <c r="N798" s="9" t="s">
        <v>23</v>
      </c>
    </row>
    <row r="799" spans="1:15" x14ac:dyDescent="0.2">
      <c r="A799" s="42" t="s">
        <v>697</v>
      </c>
      <c r="B799" s="32" t="s">
        <v>1875</v>
      </c>
      <c r="C799" s="7" t="s">
        <v>142</v>
      </c>
      <c r="D799" s="7"/>
      <c r="E799" s="7">
        <v>24</v>
      </c>
      <c r="F799" s="7">
        <v>28</v>
      </c>
      <c r="G799" s="7" t="s">
        <v>1844</v>
      </c>
      <c r="H799" s="7" t="s">
        <v>143</v>
      </c>
      <c r="I799" s="7" t="s">
        <v>1140</v>
      </c>
      <c r="J799" s="10" t="s">
        <v>700</v>
      </c>
      <c r="K799" s="10" t="s">
        <v>1803</v>
      </c>
      <c r="N799" s="9" t="s">
        <v>23</v>
      </c>
    </row>
    <row r="800" spans="1:15" x14ac:dyDescent="0.2">
      <c r="A800" s="9" t="s">
        <v>173</v>
      </c>
      <c r="B800" s="32" t="s">
        <v>1875</v>
      </c>
      <c r="C800" s="9" t="s">
        <v>142</v>
      </c>
      <c r="E800" s="9">
        <v>27</v>
      </c>
      <c r="F800" s="9">
        <v>30</v>
      </c>
      <c r="G800" s="9" t="s">
        <v>459</v>
      </c>
      <c r="H800" s="9" t="s">
        <v>143</v>
      </c>
      <c r="I800" s="9" t="s">
        <v>1140</v>
      </c>
      <c r="J800" s="11" t="s">
        <v>174</v>
      </c>
      <c r="K800" s="24" t="s">
        <v>14</v>
      </c>
      <c r="N800" s="9" t="s">
        <v>23</v>
      </c>
    </row>
    <row r="801" spans="1:15" x14ac:dyDescent="0.2">
      <c r="A801" s="9" t="s">
        <v>1043</v>
      </c>
      <c r="B801" s="32" t="s">
        <v>1875</v>
      </c>
      <c r="C801" s="32" t="s">
        <v>142</v>
      </c>
      <c r="D801" s="32"/>
      <c r="E801" s="32">
        <v>19</v>
      </c>
      <c r="F801" s="32">
        <v>33</v>
      </c>
      <c r="G801" s="32" t="s">
        <v>819</v>
      </c>
      <c r="H801" s="32" t="s">
        <v>143</v>
      </c>
      <c r="I801" s="32" t="s">
        <v>1140</v>
      </c>
      <c r="J801" s="38" t="s">
        <v>1113</v>
      </c>
      <c r="K801" s="38" t="s">
        <v>1803</v>
      </c>
      <c r="L801" s="32"/>
      <c r="M801" s="32"/>
      <c r="N801" s="37"/>
      <c r="O801" s="37"/>
    </row>
    <row r="802" spans="1:15" x14ac:dyDescent="0.2">
      <c r="A802" s="9" t="s">
        <v>494</v>
      </c>
      <c r="B802" s="32" t="s">
        <v>1875</v>
      </c>
      <c r="C802" s="9" t="s">
        <v>142</v>
      </c>
      <c r="E802" s="7">
        <v>23</v>
      </c>
      <c r="F802" s="7">
        <v>34</v>
      </c>
      <c r="G802" s="9" t="s">
        <v>405</v>
      </c>
      <c r="H802" s="9" t="s">
        <v>143</v>
      </c>
      <c r="I802" s="9" t="s">
        <v>1140</v>
      </c>
      <c r="J802" s="10" t="s">
        <v>500</v>
      </c>
      <c r="K802" s="10" t="s">
        <v>1803</v>
      </c>
      <c r="N802" s="9" t="s">
        <v>23</v>
      </c>
    </row>
    <row r="803" spans="1:15" x14ac:dyDescent="0.2">
      <c r="A803" s="9" t="s">
        <v>1384</v>
      </c>
      <c r="B803" s="32" t="s">
        <v>1875</v>
      </c>
      <c r="C803" s="7" t="s">
        <v>142</v>
      </c>
      <c r="D803" s="7"/>
      <c r="E803" s="7">
        <v>23</v>
      </c>
      <c r="F803" s="7">
        <v>37</v>
      </c>
      <c r="G803" s="7" t="s">
        <v>405</v>
      </c>
      <c r="H803" s="7" t="s">
        <v>143</v>
      </c>
      <c r="I803" s="7" t="s">
        <v>1140</v>
      </c>
      <c r="J803" s="30" t="s">
        <v>1407</v>
      </c>
      <c r="K803" s="10" t="s">
        <v>1803</v>
      </c>
    </row>
    <row r="804" spans="1:15" x14ac:dyDescent="0.2">
      <c r="A804" s="7" t="s">
        <v>717</v>
      </c>
      <c r="B804" s="32" t="s">
        <v>1875</v>
      </c>
      <c r="C804" s="9" t="s">
        <v>142</v>
      </c>
      <c r="D804" s="7"/>
      <c r="E804" s="7">
        <v>27</v>
      </c>
      <c r="F804" s="7">
        <v>44</v>
      </c>
      <c r="G804" s="7" t="s">
        <v>459</v>
      </c>
      <c r="H804" s="7" t="s">
        <v>143</v>
      </c>
      <c r="I804" s="7" t="s">
        <v>1140</v>
      </c>
      <c r="J804" s="10" t="s">
        <v>795</v>
      </c>
      <c r="K804" s="10" t="s">
        <v>1805</v>
      </c>
      <c r="N804" s="9" t="s">
        <v>23</v>
      </c>
    </row>
    <row r="805" spans="1:15" x14ac:dyDescent="0.2">
      <c r="A805" s="9" t="s">
        <v>530</v>
      </c>
      <c r="B805" s="32" t="s">
        <v>1875</v>
      </c>
      <c r="C805" s="9" t="s">
        <v>142</v>
      </c>
      <c r="D805" s="37"/>
      <c r="E805" s="32" t="s">
        <v>62</v>
      </c>
      <c r="F805" s="32" t="s">
        <v>62</v>
      </c>
      <c r="G805" s="9" t="s">
        <v>405</v>
      </c>
      <c r="H805" s="9" t="s">
        <v>148</v>
      </c>
      <c r="I805" s="9" t="s">
        <v>1140</v>
      </c>
      <c r="J805" s="38" t="s">
        <v>550</v>
      </c>
      <c r="K805" s="38" t="s">
        <v>14</v>
      </c>
      <c r="L805" s="32"/>
      <c r="M805" s="32"/>
      <c r="N805" s="9" t="s">
        <v>23</v>
      </c>
      <c r="O805" s="37"/>
    </row>
    <row r="806" spans="1:15" x14ac:dyDescent="0.2">
      <c r="A806" s="9" t="s">
        <v>1396</v>
      </c>
      <c r="B806" s="32" t="s">
        <v>1875</v>
      </c>
      <c r="C806" s="7" t="s">
        <v>142</v>
      </c>
      <c r="D806" s="7"/>
      <c r="E806" s="7" t="s">
        <v>62</v>
      </c>
      <c r="F806" s="7" t="s">
        <v>62</v>
      </c>
      <c r="G806" s="7" t="s">
        <v>824</v>
      </c>
      <c r="H806" s="7" t="s">
        <v>143</v>
      </c>
      <c r="I806" s="7" t="s">
        <v>1140</v>
      </c>
      <c r="J806" s="10" t="s">
        <v>389</v>
      </c>
      <c r="K806" s="10" t="s">
        <v>1803</v>
      </c>
    </row>
    <row r="807" spans="1:15" x14ac:dyDescent="0.2">
      <c r="A807" s="9" t="s">
        <v>1616</v>
      </c>
      <c r="B807" s="32" t="s">
        <v>1875</v>
      </c>
      <c r="C807" s="32" t="s">
        <v>142</v>
      </c>
      <c r="D807" s="32"/>
      <c r="E807" s="32" t="s">
        <v>62</v>
      </c>
      <c r="F807" s="32" t="s">
        <v>62</v>
      </c>
      <c r="G807" s="32" t="s">
        <v>459</v>
      </c>
      <c r="H807" s="32" t="s">
        <v>143</v>
      </c>
      <c r="I807" s="32" t="s">
        <v>1140</v>
      </c>
      <c r="J807" s="38" t="s">
        <v>1649</v>
      </c>
      <c r="K807" s="11" t="s">
        <v>1805</v>
      </c>
      <c r="L807" s="32"/>
      <c r="M807" s="32"/>
      <c r="N807" s="37"/>
      <c r="O807" s="37"/>
    </row>
    <row r="808" spans="1:15" x14ac:dyDescent="0.2">
      <c r="A808" s="9" t="s">
        <v>1687</v>
      </c>
      <c r="B808" s="32" t="s">
        <v>1875</v>
      </c>
      <c r="C808" s="32" t="s">
        <v>142</v>
      </c>
      <c r="D808" s="32"/>
      <c r="E808" s="32" t="s">
        <v>62</v>
      </c>
      <c r="F808" s="32" t="s">
        <v>62</v>
      </c>
      <c r="G808" s="32" t="s">
        <v>822</v>
      </c>
      <c r="H808" s="32" t="s">
        <v>143</v>
      </c>
      <c r="I808" s="32" t="s">
        <v>1140</v>
      </c>
      <c r="J808" s="38" t="s">
        <v>1770</v>
      </c>
      <c r="K808" s="11" t="s">
        <v>1803</v>
      </c>
      <c r="L808" s="32"/>
      <c r="M808" s="32"/>
      <c r="N808" s="37"/>
      <c r="O808" s="37"/>
    </row>
    <row r="809" spans="1:15" x14ac:dyDescent="0.2">
      <c r="A809" s="9" t="s">
        <v>1731</v>
      </c>
      <c r="B809" s="32" t="s">
        <v>1875</v>
      </c>
      <c r="C809" s="7" t="s">
        <v>142</v>
      </c>
      <c r="D809" s="7"/>
      <c r="E809" s="7" t="s">
        <v>62</v>
      </c>
      <c r="F809" s="7" t="s">
        <v>62</v>
      </c>
      <c r="G809" s="7" t="s">
        <v>822</v>
      </c>
      <c r="H809" s="7" t="s">
        <v>148</v>
      </c>
      <c r="I809" s="7" t="s">
        <v>1140</v>
      </c>
      <c r="J809" s="10" t="s">
        <v>1284</v>
      </c>
      <c r="K809" s="11" t="s">
        <v>14</v>
      </c>
    </row>
    <row r="810" spans="1:15" x14ac:dyDescent="0.2">
      <c r="A810" s="8" t="s">
        <v>27</v>
      </c>
      <c r="B810" s="32" t="s">
        <v>1875</v>
      </c>
      <c r="C810" s="32" t="s">
        <v>142</v>
      </c>
      <c r="D810" s="32"/>
      <c r="E810" s="32" t="s">
        <v>62</v>
      </c>
      <c r="F810" s="32" t="s">
        <v>101</v>
      </c>
      <c r="G810" s="32" t="s">
        <v>822</v>
      </c>
      <c r="H810" s="32" t="s">
        <v>143</v>
      </c>
      <c r="I810" s="32" t="s">
        <v>1140</v>
      </c>
      <c r="J810" s="38"/>
      <c r="K810" s="51" t="s">
        <v>1803</v>
      </c>
      <c r="L810" s="32" t="s">
        <v>144</v>
      </c>
      <c r="M810" s="32"/>
      <c r="N810" s="32" t="s">
        <v>29</v>
      </c>
      <c r="O810" s="32"/>
    </row>
    <row r="811" spans="1:15" s="14" customFormat="1" ht="16" thickBot="1" x14ac:dyDescent="0.25">
      <c r="A811" s="57" t="s">
        <v>32</v>
      </c>
      <c r="B811" s="32" t="s">
        <v>1875</v>
      </c>
      <c r="C811" s="13" t="s">
        <v>142</v>
      </c>
      <c r="D811" s="13"/>
      <c r="E811" s="13" t="s">
        <v>62</v>
      </c>
      <c r="F811" s="13" t="s">
        <v>101</v>
      </c>
      <c r="G811" s="13" t="s">
        <v>459</v>
      </c>
      <c r="H811" s="13" t="s">
        <v>143</v>
      </c>
      <c r="I811" s="13" t="s">
        <v>1140</v>
      </c>
      <c r="J811" s="20" t="s">
        <v>147</v>
      </c>
      <c r="K811" s="63" t="s">
        <v>1803</v>
      </c>
      <c r="L811" s="13"/>
      <c r="M811" s="13"/>
      <c r="N811" s="13" t="s">
        <v>29</v>
      </c>
      <c r="O811" s="13"/>
    </row>
    <row r="812" spans="1:15" ht="16" thickTop="1" x14ac:dyDescent="0.2">
      <c r="A812" s="8" t="s">
        <v>18</v>
      </c>
      <c r="B812" s="32" t="s">
        <v>1875</v>
      </c>
      <c r="C812" s="32" t="s">
        <v>142</v>
      </c>
      <c r="D812" s="32"/>
      <c r="E812" s="32" t="s">
        <v>62</v>
      </c>
      <c r="F812" s="32" t="s">
        <v>101</v>
      </c>
      <c r="G812" s="32" t="s">
        <v>405</v>
      </c>
      <c r="H812" s="32" t="s">
        <v>143</v>
      </c>
      <c r="I812" s="32" t="s">
        <v>1140</v>
      </c>
      <c r="J812" s="38" t="s">
        <v>145</v>
      </c>
      <c r="K812" s="51" t="s">
        <v>1803</v>
      </c>
      <c r="L812" s="32"/>
      <c r="M812" s="32"/>
      <c r="N812" s="32" t="s">
        <v>29</v>
      </c>
      <c r="O812" s="32"/>
    </row>
    <row r="813" spans="1:15" x14ac:dyDescent="0.2">
      <c r="A813" s="7" t="s">
        <v>85</v>
      </c>
      <c r="B813" s="32" t="s">
        <v>1875</v>
      </c>
      <c r="C813" s="7" t="s">
        <v>142</v>
      </c>
      <c r="D813" s="7"/>
      <c r="E813" s="7" t="s">
        <v>101</v>
      </c>
      <c r="F813" s="7" t="s">
        <v>101</v>
      </c>
      <c r="G813" s="7" t="s">
        <v>822</v>
      </c>
      <c r="H813" s="7" t="s">
        <v>143</v>
      </c>
      <c r="I813" s="7" t="s">
        <v>1140</v>
      </c>
      <c r="K813" s="51" t="s">
        <v>1803</v>
      </c>
      <c r="L813" s="7" t="s">
        <v>333</v>
      </c>
      <c r="N813" s="7" t="s">
        <v>23</v>
      </c>
      <c r="O813" s="7"/>
    </row>
    <row r="814" spans="1:15" x14ac:dyDescent="0.2">
      <c r="A814" s="7" t="s">
        <v>117</v>
      </c>
      <c r="B814" s="32" t="s">
        <v>1875</v>
      </c>
      <c r="C814" s="7" t="s">
        <v>142</v>
      </c>
      <c r="D814" s="7"/>
      <c r="E814" s="7" t="s">
        <v>101</v>
      </c>
      <c r="F814" s="7" t="s">
        <v>101</v>
      </c>
      <c r="G814" s="7" t="s">
        <v>70</v>
      </c>
      <c r="H814" s="7" t="s">
        <v>143</v>
      </c>
      <c r="I814" s="7" t="s">
        <v>1140</v>
      </c>
      <c r="K814" s="51" t="s">
        <v>1803</v>
      </c>
      <c r="L814" s="7" t="s">
        <v>333</v>
      </c>
      <c r="N814" s="7" t="s">
        <v>29</v>
      </c>
      <c r="O814" s="7"/>
    </row>
    <row r="815" spans="1:15" x14ac:dyDescent="0.2">
      <c r="A815" s="32" t="s">
        <v>134</v>
      </c>
      <c r="B815" s="32" t="s">
        <v>1875</v>
      </c>
      <c r="C815" s="32" t="s">
        <v>142</v>
      </c>
      <c r="D815" s="37"/>
      <c r="E815" s="32" t="s">
        <v>101</v>
      </c>
      <c r="F815" s="32" t="s">
        <v>101</v>
      </c>
      <c r="G815" s="32" t="s">
        <v>822</v>
      </c>
      <c r="H815" s="32" t="s">
        <v>143</v>
      </c>
      <c r="I815" s="32" t="s">
        <v>1140</v>
      </c>
      <c r="J815" s="38"/>
      <c r="K815" s="24" t="s">
        <v>1805</v>
      </c>
      <c r="L815" s="32" t="s">
        <v>333</v>
      </c>
      <c r="M815" s="32"/>
      <c r="N815" s="32" t="s">
        <v>29</v>
      </c>
      <c r="O815" s="37"/>
    </row>
    <row r="816" spans="1:15" x14ac:dyDescent="0.2">
      <c r="A816" s="7" t="s">
        <v>84</v>
      </c>
      <c r="B816" s="32" t="s">
        <v>1875</v>
      </c>
      <c r="C816" s="7" t="s">
        <v>142</v>
      </c>
      <c r="D816" s="7"/>
      <c r="E816" s="7" t="s">
        <v>101</v>
      </c>
      <c r="F816" s="7" t="s">
        <v>101</v>
      </c>
      <c r="G816" s="7" t="s">
        <v>822</v>
      </c>
      <c r="H816" s="7" t="s">
        <v>148</v>
      </c>
      <c r="I816" s="7" t="s">
        <v>1140</v>
      </c>
      <c r="K816" s="51" t="s">
        <v>14</v>
      </c>
      <c r="N816" s="7" t="s">
        <v>23</v>
      </c>
      <c r="O816" s="7"/>
    </row>
    <row r="817" spans="1:15" x14ac:dyDescent="0.2">
      <c r="A817" s="7" t="s">
        <v>92</v>
      </c>
      <c r="B817" s="32" t="s">
        <v>1875</v>
      </c>
      <c r="C817" s="7" t="s">
        <v>142</v>
      </c>
      <c r="D817" s="7"/>
      <c r="E817" s="7" t="s">
        <v>101</v>
      </c>
      <c r="F817" s="7" t="s">
        <v>101</v>
      </c>
      <c r="G817" s="7" t="s">
        <v>822</v>
      </c>
      <c r="H817" s="7" t="s">
        <v>143</v>
      </c>
      <c r="I817" s="7" t="s">
        <v>1140</v>
      </c>
      <c r="J817" s="10" t="s">
        <v>109</v>
      </c>
      <c r="K817" s="51" t="s">
        <v>1803</v>
      </c>
      <c r="N817" s="7" t="s">
        <v>23</v>
      </c>
      <c r="O817" s="7"/>
    </row>
    <row r="818" spans="1:15" x14ac:dyDescent="0.2">
      <c r="A818" s="32" t="s">
        <v>94</v>
      </c>
      <c r="B818" s="32" t="s">
        <v>1875</v>
      </c>
      <c r="C818" s="32" t="s">
        <v>142</v>
      </c>
      <c r="D818" s="32"/>
      <c r="E818" s="32" t="s">
        <v>101</v>
      </c>
      <c r="F818" s="32" t="s">
        <v>101</v>
      </c>
      <c r="G818" s="32" t="s">
        <v>459</v>
      </c>
      <c r="H818" s="32" t="s">
        <v>143</v>
      </c>
      <c r="I818" s="32" t="s">
        <v>1140</v>
      </c>
      <c r="J818" s="38"/>
      <c r="K818" s="51" t="s">
        <v>14</v>
      </c>
      <c r="L818" s="32"/>
      <c r="M818" s="32"/>
      <c r="N818" s="32" t="s">
        <v>23</v>
      </c>
      <c r="O818" s="32"/>
    </row>
    <row r="819" spans="1:15" x14ac:dyDescent="0.2">
      <c r="A819" s="7" t="s">
        <v>119</v>
      </c>
      <c r="B819" s="32" t="s">
        <v>1875</v>
      </c>
      <c r="C819" s="7" t="s">
        <v>142</v>
      </c>
      <c r="D819" s="7"/>
      <c r="E819" s="7" t="s">
        <v>101</v>
      </c>
      <c r="F819" s="7" t="s">
        <v>101</v>
      </c>
      <c r="G819" s="7" t="s">
        <v>822</v>
      </c>
      <c r="H819" s="7" t="s">
        <v>148</v>
      </c>
      <c r="I819" s="7" t="s">
        <v>1140</v>
      </c>
      <c r="J819" s="10" t="s">
        <v>128</v>
      </c>
      <c r="K819" s="21" t="s">
        <v>14</v>
      </c>
      <c r="N819" s="7" t="s">
        <v>29</v>
      </c>
      <c r="O819" s="7"/>
    </row>
    <row r="820" spans="1:15" x14ac:dyDescent="0.2">
      <c r="A820" s="7" t="s">
        <v>136</v>
      </c>
      <c r="B820" s="32" t="s">
        <v>1875</v>
      </c>
      <c r="C820" s="7" t="s">
        <v>142</v>
      </c>
      <c r="E820" s="7" t="s">
        <v>101</v>
      </c>
      <c r="F820" s="7" t="s">
        <v>101</v>
      </c>
      <c r="G820" s="7" t="s">
        <v>405</v>
      </c>
      <c r="H820" s="7" t="s">
        <v>148</v>
      </c>
      <c r="I820" s="7" t="s">
        <v>1140</v>
      </c>
      <c r="J820" s="11" t="s">
        <v>141</v>
      </c>
      <c r="K820" s="24" t="s">
        <v>14</v>
      </c>
      <c r="N820" s="7" t="s">
        <v>29</v>
      </c>
    </row>
    <row r="821" spans="1:15" x14ac:dyDescent="0.2">
      <c r="A821" s="9" t="s">
        <v>371</v>
      </c>
      <c r="B821" s="9" t="s">
        <v>1408</v>
      </c>
      <c r="C821" s="7" t="s">
        <v>231</v>
      </c>
      <c r="E821" s="7">
        <v>2</v>
      </c>
      <c r="F821" s="7">
        <v>3</v>
      </c>
      <c r="G821" s="9" t="s">
        <v>459</v>
      </c>
      <c r="H821" s="9" t="s">
        <v>148</v>
      </c>
      <c r="I821" s="9" t="s">
        <v>1140</v>
      </c>
      <c r="K821" s="24" t="s">
        <v>14</v>
      </c>
      <c r="N821" s="9" t="s">
        <v>23</v>
      </c>
    </row>
    <row r="822" spans="1:15" x14ac:dyDescent="0.2">
      <c r="A822" s="9" t="s">
        <v>1274</v>
      </c>
      <c r="B822" s="9" t="s">
        <v>1408</v>
      </c>
      <c r="C822" s="32" t="s">
        <v>231</v>
      </c>
      <c r="D822" s="32"/>
      <c r="E822" s="32">
        <v>2</v>
      </c>
      <c r="F822" s="32">
        <v>3</v>
      </c>
      <c r="G822" s="32" t="s">
        <v>819</v>
      </c>
      <c r="H822" s="32" t="s">
        <v>148</v>
      </c>
      <c r="I822" s="32" t="s">
        <v>1140</v>
      </c>
      <c r="J822" s="38" t="s">
        <v>1285</v>
      </c>
      <c r="K822" s="38" t="s">
        <v>14</v>
      </c>
      <c r="L822" s="32"/>
      <c r="M822" s="32"/>
      <c r="N822" s="37"/>
      <c r="O822" s="37"/>
    </row>
    <row r="823" spans="1:15" x14ac:dyDescent="0.2">
      <c r="A823" s="9" t="s">
        <v>375</v>
      </c>
      <c r="B823" s="9" t="s">
        <v>1408</v>
      </c>
      <c r="C823" s="32" t="s">
        <v>231</v>
      </c>
      <c r="D823" s="37"/>
      <c r="E823" s="32">
        <v>3</v>
      </c>
      <c r="F823" s="32">
        <v>4</v>
      </c>
      <c r="G823" s="9" t="s">
        <v>405</v>
      </c>
      <c r="H823" s="9" t="s">
        <v>148</v>
      </c>
      <c r="I823" s="9" t="s">
        <v>1140</v>
      </c>
      <c r="J823" s="38" t="s">
        <v>129</v>
      </c>
      <c r="K823" s="24" t="s">
        <v>14</v>
      </c>
      <c r="L823" s="32"/>
      <c r="M823" s="32"/>
      <c r="N823" s="9" t="s">
        <v>23</v>
      </c>
      <c r="O823" s="37"/>
    </row>
    <row r="824" spans="1:15" x14ac:dyDescent="0.2">
      <c r="A824" s="9" t="s">
        <v>448</v>
      </c>
      <c r="B824" s="9" t="s">
        <v>1408</v>
      </c>
      <c r="C824" s="32" t="s">
        <v>231</v>
      </c>
      <c r="D824" s="37"/>
      <c r="E824" s="32">
        <v>4</v>
      </c>
      <c r="F824" s="32">
        <v>4</v>
      </c>
      <c r="G824" s="9" t="s">
        <v>469</v>
      </c>
      <c r="H824" s="9" t="s">
        <v>148</v>
      </c>
      <c r="I824" s="9" t="s">
        <v>1140</v>
      </c>
      <c r="J824" s="38" t="s">
        <v>491</v>
      </c>
      <c r="K824" s="38" t="s">
        <v>1803</v>
      </c>
      <c r="L824" s="32"/>
      <c r="M824" s="32"/>
      <c r="N824" s="9" t="s">
        <v>23</v>
      </c>
      <c r="O824" s="37"/>
    </row>
    <row r="825" spans="1:15" x14ac:dyDescent="0.2">
      <c r="A825" s="32" t="s">
        <v>789</v>
      </c>
      <c r="B825" s="9" t="s">
        <v>1408</v>
      </c>
      <c r="C825" s="9" t="s">
        <v>231</v>
      </c>
      <c r="D825" s="32"/>
      <c r="E825" s="32">
        <v>4</v>
      </c>
      <c r="F825" s="32">
        <v>4</v>
      </c>
      <c r="G825" s="32" t="s">
        <v>819</v>
      </c>
      <c r="H825" s="32" t="s">
        <v>148</v>
      </c>
      <c r="I825" s="32" t="s">
        <v>1140</v>
      </c>
      <c r="J825" s="38" t="s">
        <v>864</v>
      </c>
      <c r="K825" s="38" t="s">
        <v>14</v>
      </c>
      <c r="L825" s="32"/>
      <c r="M825" s="32"/>
      <c r="N825" s="37"/>
      <c r="O825" s="37"/>
    </row>
    <row r="826" spans="1:15" x14ac:dyDescent="0.2">
      <c r="A826" s="9" t="s">
        <v>1314</v>
      </c>
      <c r="B826" s="9" t="s">
        <v>1408</v>
      </c>
      <c r="C826" s="7" t="s">
        <v>231</v>
      </c>
      <c r="D826" s="7"/>
      <c r="E826" s="7">
        <v>4</v>
      </c>
      <c r="F826" s="7">
        <v>4</v>
      </c>
      <c r="G826" s="7" t="s">
        <v>469</v>
      </c>
      <c r="H826" s="7" t="s">
        <v>148</v>
      </c>
      <c r="I826" s="7" t="s">
        <v>1140</v>
      </c>
      <c r="J826" s="10" t="s">
        <v>548</v>
      </c>
      <c r="K826" s="10" t="s">
        <v>1803</v>
      </c>
    </row>
    <row r="827" spans="1:15" x14ac:dyDescent="0.2">
      <c r="A827" s="27" t="s">
        <v>926</v>
      </c>
      <c r="B827" s="9" t="s">
        <v>1408</v>
      </c>
      <c r="C827" s="32" t="s">
        <v>231</v>
      </c>
      <c r="D827" s="32"/>
      <c r="E827" s="32">
        <v>4</v>
      </c>
      <c r="F827" s="32">
        <v>5</v>
      </c>
      <c r="G827" s="32" t="s">
        <v>824</v>
      </c>
      <c r="H827" s="32" t="s">
        <v>148</v>
      </c>
      <c r="I827" s="32" t="s">
        <v>1140</v>
      </c>
      <c r="J827" s="38" t="s">
        <v>635</v>
      </c>
      <c r="K827" s="38" t="s">
        <v>14</v>
      </c>
      <c r="L827" s="32"/>
      <c r="M827" s="32"/>
      <c r="O827" s="37"/>
    </row>
    <row r="828" spans="1:15" x14ac:dyDescent="0.2">
      <c r="A828" s="9" t="s">
        <v>1354</v>
      </c>
      <c r="B828" s="9" t="s">
        <v>1408</v>
      </c>
      <c r="C828" s="7" t="s">
        <v>231</v>
      </c>
      <c r="D828" s="7"/>
      <c r="E828" s="7">
        <v>4</v>
      </c>
      <c r="F828" s="7">
        <v>5</v>
      </c>
      <c r="G828" s="7" t="s">
        <v>824</v>
      </c>
      <c r="H828" s="7" t="s">
        <v>148</v>
      </c>
      <c r="I828" s="7" t="s">
        <v>1140</v>
      </c>
      <c r="J828" s="10" t="s">
        <v>1372</v>
      </c>
      <c r="K828" s="10" t="s">
        <v>14</v>
      </c>
    </row>
    <row r="829" spans="1:15" x14ac:dyDescent="0.2">
      <c r="A829" s="9" t="s">
        <v>1357</v>
      </c>
      <c r="B829" s="9" t="s">
        <v>1408</v>
      </c>
      <c r="C829" s="7" t="s">
        <v>231</v>
      </c>
      <c r="D829" s="7"/>
      <c r="E829" s="7">
        <v>4</v>
      </c>
      <c r="F829" s="7">
        <v>5</v>
      </c>
      <c r="G829" s="7" t="s">
        <v>822</v>
      </c>
      <c r="H829" s="7" t="s">
        <v>148</v>
      </c>
      <c r="I829" s="7" t="s">
        <v>1140</v>
      </c>
      <c r="J829" s="10" t="s">
        <v>491</v>
      </c>
      <c r="K829" s="10" t="s">
        <v>14</v>
      </c>
    </row>
    <row r="830" spans="1:15" x14ac:dyDescent="0.2">
      <c r="A830" s="9" t="s">
        <v>1240</v>
      </c>
      <c r="B830" s="9" t="s">
        <v>1408</v>
      </c>
      <c r="C830" s="7" t="s">
        <v>231</v>
      </c>
      <c r="D830" s="7"/>
      <c r="E830" s="7">
        <v>5</v>
      </c>
      <c r="F830" s="7">
        <v>5</v>
      </c>
      <c r="G830" s="7" t="s">
        <v>824</v>
      </c>
      <c r="H830" s="7" t="s">
        <v>148</v>
      </c>
      <c r="I830" s="7" t="s">
        <v>1140</v>
      </c>
      <c r="J830" s="10" t="s">
        <v>1247</v>
      </c>
      <c r="K830" s="10" t="s">
        <v>14</v>
      </c>
    </row>
    <row r="831" spans="1:15" x14ac:dyDescent="0.2">
      <c r="A831" s="9" t="s">
        <v>1271</v>
      </c>
      <c r="B831" s="9" t="s">
        <v>1408</v>
      </c>
      <c r="C831" s="7" t="s">
        <v>231</v>
      </c>
      <c r="D831" s="7"/>
      <c r="E831" s="7">
        <v>4</v>
      </c>
      <c r="F831" s="7">
        <v>6</v>
      </c>
      <c r="G831" s="7" t="s">
        <v>824</v>
      </c>
      <c r="H831" s="7" t="s">
        <v>143</v>
      </c>
      <c r="I831" s="7" t="s">
        <v>1140</v>
      </c>
      <c r="J831" s="10" t="s">
        <v>226</v>
      </c>
      <c r="K831" s="10" t="s">
        <v>14</v>
      </c>
    </row>
    <row r="832" spans="1:15" x14ac:dyDescent="0.2">
      <c r="A832" s="9" t="s">
        <v>285</v>
      </c>
      <c r="B832" s="9" t="s">
        <v>1408</v>
      </c>
      <c r="C832" s="7" t="s">
        <v>231</v>
      </c>
      <c r="E832" s="7">
        <v>5</v>
      </c>
      <c r="F832" s="7">
        <v>6</v>
      </c>
      <c r="G832" s="9" t="s">
        <v>459</v>
      </c>
      <c r="H832" s="9" t="s">
        <v>148</v>
      </c>
      <c r="I832" s="9" t="s">
        <v>1140</v>
      </c>
      <c r="J832" s="11" t="s">
        <v>106</v>
      </c>
      <c r="K832" s="24" t="s">
        <v>14</v>
      </c>
      <c r="N832" s="9" t="s">
        <v>23</v>
      </c>
    </row>
    <row r="833" spans="1:15" x14ac:dyDescent="0.2">
      <c r="A833" s="9" t="s">
        <v>288</v>
      </c>
      <c r="B833" s="9" t="s">
        <v>1408</v>
      </c>
      <c r="C833" s="7" t="s">
        <v>231</v>
      </c>
      <c r="E833" s="7">
        <v>5</v>
      </c>
      <c r="F833" s="7">
        <v>6</v>
      </c>
      <c r="G833" s="9" t="s">
        <v>459</v>
      </c>
      <c r="H833" s="9" t="s">
        <v>143</v>
      </c>
      <c r="I833" s="9" t="s">
        <v>1140</v>
      </c>
      <c r="J833" s="11" t="s">
        <v>330</v>
      </c>
      <c r="K833" s="24" t="s">
        <v>14</v>
      </c>
      <c r="N833" s="9" t="s">
        <v>23</v>
      </c>
    </row>
    <row r="834" spans="1:15" s="14" customFormat="1" ht="16" thickBot="1" x14ac:dyDescent="0.25">
      <c r="A834" s="16" t="s">
        <v>372</v>
      </c>
      <c r="B834" s="9" t="s">
        <v>1408</v>
      </c>
      <c r="C834" s="13" t="s">
        <v>231</v>
      </c>
      <c r="E834" s="13">
        <v>5</v>
      </c>
      <c r="F834" s="13">
        <v>6</v>
      </c>
      <c r="G834" s="16" t="s">
        <v>459</v>
      </c>
      <c r="H834" s="16" t="s">
        <v>143</v>
      </c>
      <c r="I834" s="16" t="s">
        <v>1140</v>
      </c>
      <c r="J834" s="20" t="s">
        <v>185</v>
      </c>
      <c r="K834" s="25" t="s">
        <v>14</v>
      </c>
      <c r="L834" s="13"/>
      <c r="M834" s="13"/>
      <c r="N834" s="16" t="s">
        <v>23</v>
      </c>
    </row>
    <row r="835" spans="1:15" ht="16" thickTop="1" x14ac:dyDescent="0.2">
      <c r="A835" s="9" t="s">
        <v>912</v>
      </c>
      <c r="B835" s="9" t="s">
        <v>1408</v>
      </c>
      <c r="C835" s="32" t="s">
        <v>231</v>
      </c>
      <c r="D835" s="32"/>
      <c r="E835" s="32">
        <v>5</v>
      </c>
      <c r="F835" s="32">
        <v>6</v>
      </c>
      <c r="G835" s="32" t="s">
        <v>469</v>
      </c>
      <c r="H835" s="32" t="s">
        <v>148</v>
      </c>
      <c r="I835" s="32" t="s">
        <v>1140</v>
      </c>
      <c r="J835" s="38" t="s">
        <v>923</v>
      </c>
      <c r="K835" s="38" t="s">
        <v>14</v>
      </c>
      <c r="L835" s="32"/>
      <c r="M835" s="32"/>
      <c r="N835" s="37"/>
      <c r="O835" s="37"/>
    </row>
    <row r="836" spans="1:15" x14ac:dyDescent="0.2">
      <c r="A836" s="9" t="s">
        <v>1360</v>
      </c>
      <c r="B836" s="9" t="s">
        <v>1408</v>
      </c>
      <c r="C836" s="32" t="s">
        <v>231</v>
      </c>
      <c r="D836" s="32"/>
      <c r="E836" s="32">
        <v>5</v>
      </c>
      <c r="F836" s="32">
        <v>6</v>
      </c>
      <c r="G836" s="32" t="s">
        <v>405</v>
      </c>
      <c r="H836" s="32" t="s">
        <v>148</v>
      </c>
      <c r="I836" s="32" t="s">
        <v>1140</v>
      </c>
      <c r="J836" s="38" t="s">
        <v>491</v>
      </c>
      <c r="K836" s="38" t="s">
        <v>14</v>
      </c>
      <c r="L836" s="32"/>
      <c r="M836" s="32"/>
      <c r="O836" s="37"/>
    </row>
    <row r="837" spans="1:15" x14ac:dyDescent="0.2">
      <c r="A837" s="9" t="s">
        <v>1641</v>
      </c>
      <c r="B837" s="9" t="s">
        <v>1408</v>
      </c>
      <c r="C837" s="32" t="s">
        <v>231</v>
      </c>
      <c r="D837" s="32"/>
      <c r="E837" s="32">
        <v>6</v>
      </c>
      <c r="F837" s="32">
        <v>6</v>
      </c>
      <c r="G837" s="32" t="s">
        <v>405</v>
      </c>
      <c r="H837" s="32" t="s">
        <v>143</v>
      </c>
      <c r="I837" s="32" t="s">
        <v>1140</v>
      </c>
      <c r="J837" s="38" t="s">
        <v>1661</v>
      </c>
      <c r="K837" s="11" t="s">
        <v>14</v>
      </c>
      <c r="L837" s="32"/>
      <c r="M837" s="32"/>
      <c r="N837" s="37"/>
      <c r="O837" s="37"/>
    </row>
    <row r="838" spans="1:15" x14ac:dyDescent="0.2">
      <c r="A838" s="9" t="s">
        <v>1156</v>
      </c>
      <c r="B838" s="9" t="s">
        <v>1408</v>
      </c>
      <c r="C838" s="7" t="s">
        <v>231</v>
      </c>
      <c r="D838" s="7"/>
      <c r="E838" s="7">
        <v>5</v>
      </c>
      <c r="F838" s="7">
        <v>7</v>
      </c>
      <c r="G838" s="7" t="s">
        <v>824</v>
      </c>
      <c r="H838" s="7" t="s">
        <v>148</v>
      </c>
      <c r="I838" s="7" t="s">
        <v>1140</v>
      </c>
      <c r="J838" s="10" t="s">
        <v>1202</v>
      </c>
      <c r="K838" s="10" t="s">
        <v>1803</v>
      </c>
    </row>
    <row r="839" spans="1:15" x14ac:dyDescent="0.2">
      <c r="A839" s="9" t="s">
        <v>1187</v>
      </c>
      <c r="B839" s="9" t="s">
        <v>1408</v>
      </c>
      <c r="C839" s="7" t="s">
        <v>231</v>
      </c>
      <c r="D839" s="7"/>
      <c r="E839" s="7">
        <v>5</v>
      </c>
      <c r="F839" s="7">
        <v>7</v>
      </c>
      <c r="G839" s="7" t="s">
        <v>822</v>
      </c>
      <c r="H839" s="7" t="s">
        <v>148</v>
      </c>
      <c r="I839" s="7" t="s">
        <v>1140</v>
      </c>
      <c r="J839" s="10" t="s">
        <v>1219</v>
      </c>
      <c r="K839" s="10" t="s">
        <v>14</v>
      </c>
    </row>
    <row r="840" spans="1:15" x14ac:dyDescent="0.2">
      <c r="A840" s="9" t="s">
        <v>1228</v>
      </c>
      <c r="B840" s="9" t="s">
        <v>1408</v>
      </c>
      <c r="C840" s="32" t="s">
        <v>231</v>
      </c>
      <c r="D840" s="32"/>
      <c r="E840" s="32">
        <v>5</v>
      </c>
      <c r="F840" s="32">
        <v>7</v>
      </c>
      <c r="G840" s="32" t="s">
        <v>405</v>
      </c>
      <c r="H840" s="32" t="s">
        <v>143</v>
      </c>
      <c r="I840" s="32" t="s">
        <v>1140</v>
      </c>
      <c r="J840" s="38" t="s">
        <v>861</v>
      </c>
      <c r="K840" s="38" t="s">
        <v>1803</v>
      </c>
      <c r="L840" s="32"/>
      <c r="M840" s="32"/>
      <c r="N840" s="37"/>
      <c r="O840" s="37"/>
    </row>
    <row r="841" spans="1:15" x14ac:dyDescent="0.2">
      <c r="A841" s="9" t="s">
        <v>1732</v>
      </c>
      <c r="B841" s="9" t="s">
        <v>1408</v>
      </c>
      <c r="C841" s="7" t="s">
        <v>231</v>
      </c>
      <c r="D841" s="7"/>
      <c r="E841" s="7">
        <v>5</v>
      </c>
      <c r="F841" s="7">
        <v>7</v>
      </c>
      <c r="G841" s="7" t="s">
        <v>824</v>
      </c>
      <c r="H841" s="7" t="s">
        <v>148</v>
      </c>
      <c r="I841" s="7" t="s">
        <v>1140</v>
      </c>
      <c r="J841" s="10" t="s">
        <v>1788</v>
      </c>
      <c r="K841" s="11" t="s">
        <v>14</v>
      </c>
    </row>
    <row r="842" spans="1:15" x14ac:dyDescent="0.2">
      <c r="A842" s="9" t="s">
        <v>264</v>
      </c>
      <c r="B842" s="9" t="s">
        <v>1408</v>
      </c>
      <c r="C842" s="7" t="s">
        <v>231</v>
      </c>
      <c r="E842" s="7">
        <v>7</v>
      </c>
      <c r="F842" s="7">
        <v>7</v>
      </c>
      <c r="G842" s="9" t="s">
        <v>405</v>
      </c>
      <c r="H842" s="9" t="s">
        <v>143</v>
      </c>
      <c r="I842" s="9" t="s">
        <v>1140</v>
      </c>
      <c r="K842" s="24" t="s">
        <v>14</v>
      </c>
      <c r="N842" s="9" t="s">
        <v>23</v>
      </c>
    </row>
    <row r="843" spans="1:15" x14ac:dyDescent="0.2">
      <c r="A843" s="9" t="s">
        <v>658</v>
      </c>
      <c r="B843" s="9" t="s">
        <v>1408</v>
      </c>
      <c r="C843" s="32" t="s">
        <v>231</v>
      </c>
      <c r="D843" s="32"/>
      <c r="E843" s="32">
        <v>8</v>
      </c>
      <c r="F843" s="32">
        <v>7</v>
      </c>
      <c r="G843" s="32" t="s">
        <v>822</v>
      </c>
      <c r="H843" s="32" t="s">
        <v>143</v>
      </c>
      <c r="I843" s="32" t="s">
        <v>1140</v>
      </c>
      <c r="J843" s="38" t="s">
        <v>226</v>
      </c>
      <c r="K843" s="38" t="s">
        <v>14</v>
      </c>
      <c r="L843" s="32"/>
      <c r="M843" s="32"/>
      <c r="N843" s="9" t="s">
        <v>23</v>
      </c>
      <c r="O843" s="37"/>
    </row>
    <row r="844" spans="1:15" x14ac:dyDescent="0.2">
      <c r="A844" s="9" t="s">
        <v>1516</v>
      </c>
      <c r="B844" s="9" t="s">
        <v>1408</v>
      </c>
      <c r="C844" s="7" t="s">
        <v>231</v>
      </c>
      <c r="D844" s="7"/>
      <c r="E844" s="7">
        <v>6</v>
      </c>
      <c r="F844" s="7">
        <v>8</v>
      </c>
      <c r="G844" s="7" t="s">
        <v>459</v>
      </c>
      <c r="H844" s="7" t="s">
        <v>148</v>
      </c>
      <c r="I844" s="7" t="s">
        <v>1140</v>
      </c>
      <c r="J844" s="10" t="s">
        <v>1530</v>
      </c>
      <c r="K844" s="11" t="s">
        <v>14</v>
      </c>
    </row>
    <row r="845" spans="1:15" x14ac:dyDescent="0.2">
      <c r="A845" s="9" t="s">
        <v>343</v>
      </c>
      <c r="B845" s="9" t="s">
        <v>1408</v>
      </c>
      <c r="C845" s="7" t="s">
        <v>226</v>
      </c>
      <c r="E845" s="7">
        <v>7</v>
      </c>
      <c r="F845" s="7">
        <v>8</v>
      </c>
      <c r="G845" s="9" t="s">
        <v>824</v>
      </c>
      <c r="H845" s="9" t="s">
        <v>143</v>
      </c>
      <c r="I845" s="9" t="s">
        <v>1140</v>
      </c>
      <c r="J845" s="11" t="s">
        <v>226</v>
      </c>
      <c r="K845" s="24" t="s">
        <v>14</v>
      </c>
      <c r="N845" s="9" t="s">
        <v>23</v>
      </c>
    </row>
    <row r="846" spans="1:15" x14ac:dyDescent="0.2">
      <c r="A846" s="9" t="s">
        <v>431</v>
      </c>
      <c r="B846" s="9" t="s">
        <v>1408</v>
      </c>
      <c r="C846" s="7" t="s">
        <v>231</v>
      </c>
      <c r="E846" s="7">
        <v>7</v>
      </c>
      <c r="F846" s="7">
        <v>8</v>
      </c>
      <c r="G846" s="9" t="s">
        <v>822</v>
      </c>
      <c r="H846" s="9" t="s">
        <v>143</v>
      </c>
      <c r="I846" s="9" t="s">
        <v>1140</v>
      </c>
      <c r="J846" s="10" t="s">
        <v>226</v>
      </c>
      <c r="K846" s="10" t="s">
        <v>1803</v>
      </c>
      <c r="N846" s="9" t="s">
        <v>23</v>
      </c>
    </row>
    <row r="847" spans="1:15" x14ac:dyDescent="0.2">
      <c r="A847" s="8" t="s">
        <v>1192</v>
      </c>
      <c r="B847" s="9" t="s">
        <v>1408</v>
      </c>
      <c r="C847" s="7" t="s">
        <v>231</v>
      </c>
      <c r="D847" s="7"/>
      <c r="E847" s="7">
        <v>7</v>
      </c>
      <c r="F847" s="7">
        <v>8</v>
      </c>
      <c r="G847" s="7" t="s">
        <v>469</v>
      </c>
      <c r="H847" s="7" t="s">
        <v>143</v>
      </c>
      <c r="I847" s="7" t="s">
        <v>1140</v>
      </c>
      <c r="J847" s="10" t="s">
        <v>1222</v>
      </c>
      <c r="K847" s="10" t="s">
        <v>14</v>
      </c>
    </row>
    <row r="848" spans="1:15" x14ac:dyDescent="0.2">
      <c r="A848" s="9" t="s">
        <v>349</v>
      </c>
      <c r="B848" s="9" t="s">
        <v>1408</v>
      </c>
      <c r="C848" s="32" t="s">
        <v>231</v>
      </c>
      <c r="E848" s="7">
        <v>6</v>
      </c>
      <c r="F848" s="7">
        <v>9</v>
      </c>
      <c r="G848" s="9" t="s">
        <v>405</v>
      </c>
      <c r="H848" s="9" t="s">
        <v>143</v>
      </c>
      <c r="I848" s="9" t="s">
        <v>1140</v>
      </c>
      <c r="J848" s="11" t="s">
        <v>387</v>
      </c>
      <c r="K848" s="24" t="s">
        <v>14</v>
      </c>
      <c r="N848" s="9" t="s">
        <v>23</v>
      </c>
    </row>
    <row r="849" spans="1:15" x14ac:dyDescent="0.2">
      <c r="A849" s="9" t="s">
        <v>1393</v>
      </c>
      <c r="B849" s="9" t="s">
        <v>1408</v>
      </c>
      <c r="C849" s="7" t="s">
        <v>231</v>
      </c>
      <c r="D849" s="7"/>
      <c r="E849" s="7">
        <v>7</v>
      </c>
      <c r="F849" s="7">
        <v>9</v>
      </c>
      <c r="G849" s="7" t="s">
        <v>405</v>
      </c>
      <c r="H849" s="7" t="s">
        <v>143</v>
      </c>
      <c r="I849" s="7" t="s">
        <v>1140</v>
      </c>
      <c r="J849" s="10" t="s">
        <v>1416</v>
      </c>
      <c r="K849" s="10" t="s">
        <v>1805</v>
      </c>
    </row>
    <row r="850" spans="1:15" x14ac:dyDescent="0.2">
      <c r="A850" s="31" t="s">
        <v>1462</v>
      </c>
      <c r="B850" s="9" t="s">
        <v>1408</v>
      </c>
      <c r="C850" s="7" t="s">
        <v>231</v>
      </c>
      <c r="D850" s="7"/>
      <c r="E850" s="7">
        <v>7</v>
      </c>
      <c r="F850" s="7">
        <v>9</v>
      </c>
      <c r="G850" s="7" t="s">
        <v>459</v>
      </c>
      <c r="H850" s="7" t="s">
        <v>143</v>
      </c>
      <c r="I850" s="7" t="s">
        <v>1140</v>
      </c>
      <c r="J850" s="10" t="s">
        <v>491</v>
      </c>
      <c r="K850" s="10" t="s">
        <v>14</v>
      </c>
    </row>
    <row r="851" spans="1:15" x14ac:dyDescent="0.2">
      <c r="A851" s="31" t="s">
        <v>1467</v>
      </c>
      <c r="B851" s="9" t="s">
        <v>1408</v>
      </c>
      <c r="C851" s="7" t="s">
        <v>231</v>
      </c>
      <c r="D851" s="7"/>
      <c r="E851" s="7">
        <v>7</v>
      </c>
      <c r="F851" s="7">
        <v>9</v>
      </c>
      <c r="G851" s="7" t="s">
        <v>824</v>
      </c>
      <c r="H851" s="7" t="s">
        <v>148</v>
      </c>
      <c r="I851" s="7" t="s">
        <v>1140</v>
      </c>
      <c r="J851" s="10" t="s">
        <v>491</v>
      </c>
      <c r="K851" s="10" t="s">
        <v>14</v>
      </c>
    </row>
    <row r="852" spans="1:15" x14ac:dyDescent="0.2">
      <c r="A852" s="9" t="s">
        <v>201</v>
      </c>
      <c r="B852" s="9" t="s">
        <v>1408</v>
      </c>
      <c r="C852" s="9" t="s">
        <v>231</v>
      </c>
      <c r="E852" s="9">
        <v>8</v>
      </c>
      <c r="F852" s="9">
        <v>9</v>
      </c>
      <c r="G852" s="9" t="s">
        <v>405</v>
      </c>
      <c r="H852" s="9" t="s">
        <v>148</v>
      </c>
      <c r="I852" s="9" t="s">
        <v>1140</v>
      </c>
      <c r="J852" s="11" t="s">
        <v>225</v>
      </c>
      <c r="K852" s="24" t="s">
        <v>1803</v>
      </c>
      <c r="N852" s="9" t="s">
        <v>23</v>
      </c>
    </row>
    <row r="853" spans="1:15" x14ac:dyDescent="0.2">
      <c r="A853" s="9" t="s">
        <v>206</v>
      </c>
      <c r="B853" s="9" t="s">
        <v>1408</v>
      </c>
      <c r="C853" s="9" t="s">
        <v>231</v>
      </c>
      <c r="E853" s="9">
        <v>8</v>
      </c>
      <c r="F853" s="9">
        <v>9</v>
      </c>
      <c r="G853" s="9" t="s">
        <v>824</v>
      </c>
      <c r="H853" s="9" t="s">
        <v>143</v>
      </c>
      <c r="I853" s="9" t="s">
        <v>1140</v>
      </c>
      <c r="K853" s="24" t="s">
        <v>14</v>
      </c>
      <c r="N853" s="9" t="s">
        <v>23</v>
      </c>
    </row>
    <row r="854" spans="1:15" x14ac:dyDescent="0.2">
      <c r="A854" s="9" t="s">
        <v>1021</v>
      </c>
      <c r="B854" s="9" t="s">
        <v>1408</v>
      </c>
      <c r="C854" s="7" t="s">
        <v>231</v>
      </c>
      <c r="D854" s="7"/>
      <c r="E854" s="7">
        <v>9</v>
      </c>
      <c r="F854" s="7">
        <v>9</v>
      </c>
      <c r="G854" s="7" t="s">
        <v>405</v>
      </c>
      <c r="H854" s="7" t="s">
        <v>143</v>
      </c>
      <c r="I854" s="7" t="s">
        <v>1140</v>
      </c>
      <c r="J854" s="10" t="s">
        <v>1039</v>
      </c>
      <c r="K854" s="10" t="s">
        <v>1803</v>
      </c>
    </row>
    <row r="855" spans="1:15" x14ac:dyDescent="0.2">
      <c r="A855" s="9" t="s">
        <v>348</v>
      </c>
      <c r="B855" s="9" t="s">
        <v>1408</v>
      </c>
      <c r="C855" s="32" t="s">
        <v>231</v>
      </c>
      <c r="E855" s="7">
        <v>10</v>
      </c>
      <c r="F855" s="7">
        <v>9</v>
      </c>
      <c r="G855" s="9" t="s">
        <v>405</v>
      </c>
      <c r="H855" s="9" t="s">
        <v>143</v>
      </c>
      <c r="I855" s="9" t="s">
        <v>1140</v>
      </c>
      <c r="J855" s="11" t="s">
        <v>386</v>
      </c>
      <c r="K855" s="24" t="s">
        <v>1805</v>
      </c>
      <c r="N855" s="9" t="s">
        <v>23</v>
      </c>
    </row>
    <row r="856" spans="1:15" x14ac:dyDescent="0.2">
      <c r="A856" s="9" t="s">
        <v>205</v>
      </c>
      <c r="B856" s="9" t="s">
        <v>1408</v>
      </c>
      <c r="C856" s="9" t="s">
        <v>231</v>
      </c>
      <c r="E856" s="9">
        <v>7</v>
      </c>
      <c r="F856" s="9">
        <v>10</v>
      </c>
      <c r="G856" s="9" t="s">
        <v>824</v>
      </c>
      <c r="H856" s="9" t="s">
        <v>143</v>
      </c>
      <c r="I856" s="9" t="s">
        <v>1140</v>
      </c>
      <c r="J856" s="11" t="s">
        <v>232</v>
      </c>
      <c r="K856" s="24" t="s">
        <v>14</v>
      </c>
      <c r="N856" s="9" t="s">
        <v>23</v>
      </c>
    </row>
    <row r="857" spans="1:15" x14ac:dyDescent="0.2">
      <c r="A857" s="9" t="s">
        <v>619</v>
      </c>
      <c r="B857" s="9" t="s">
        <v>1408</v>
      </c>
      <c r="C857" s="9" t="s">
        <v>231</v>
      </c>
      <c r="E857" s="7">
        <v>8</v>
      </c>
      <c r="F857" s="7">
        <v>10</v>
      </c>
      <c r="G857" s="9" t="s">
        <v>405</v>
      </c>
      <c r="H857" s="9" t="s">
        <v>143</v>
      </c>
      <c r="I857" s="9" t="s">
        <v>1140</v>
      </c>
      <c r="J857" s="10" t="s">
        <v>622</v>
      </c>
      <c r="K857" s="10" t="s">
        <v>14</v>
      </c>
      <c r="N857" s="9" t="s">
        <v>23</v>
      </c>
    </row>
    <row r="858" spans="1:15" x14ac:dyDescent="0.2">
      <c r="A858" s="7" t="s">
        <v>753</v>
      </c>
      <c r="B858" s="9" t="s">
        <v>1408</v>
      </c>
      <c r="C858" s="9" t="s">
        <v>231</v>
      </c>
      <c r="D858" s="7"/>
      <c r="E858" s="7">
        <v>10</v>
      </c>
      <c r="F858" s="7">
        <v>10</v>
      </c>
      <c r="G858" s="7" t="s">
        <v>824</v>
      </c>
      <c r="H858" s="7" t="s">
        <v>143</v>
      </c>
      <c r="I858" s="7" t="s">
        <v>1140</v>
      </c>
      <c r="J858" s="10" t="s">
        <v>832</v>
      </c>
      <c r="K858" s="10" t="s">
        <v>1804</v>
      </c>
      <c r="N858" s="9" t="s">
        <v>23</v>
      </c>
    </row>
    <row r="859" spans="1:15" x14ac:dyDescent="0.2">
      <c r="A859" s="32" t="s">
        <v>726</v>
      </c>
      <c r="B859" s="9" t="s">
        <v>1408</v>
      </c>
      <c r="C859" s="9" t="s">
        <v>231</v>
      </c>
      <c r="D859" s="32"/>
      <c r="E859" s="32">
        <v>11</v>
      </c>
      <c r="F859" s="32">
        <v>10</v>
      </c>
      <c r="G859" s="32" t="s">
        <v>459</v>
      </c>
      <c r="H859" s="32" t="s">
        <v>143</v>
      </c>
      <c r="I859" s="32" t="s">
        <v>1140</v>
      </c>
      <c r="J859" s="38" t="s">
        <v>805</v>
      </c>
      <c r="K859" s="38" t="s">
        <v>14</v>
      </c>
      <c r="L859" s="32"/>
      <c r="M859" s="32"/>
      <c r="N859" s="9" t="s">
        <v>23</v>
      </c>
      <c r="O859" s="37"/>
    </row>
    <row r="860" spans="1:15" x14ac:dyDescent="0.2">
      <c r="A860" s="9" t="s">
        <v>564</v>
      </c>
      <c r="B860" s="9" t="s">
        <v>1408</v>
      </c>
      <c r="C860" s="9" t="s">
        <v>231</v>
      </c>
      <c r="D860" s="37"/>
      <c r="E860" s="32">
        <v>10</v>
      </c>
      <c r="F860" s="32">
        <v>11</v>
      </c>
      <c r="G860" s="9" t="s">
        <v>459</v>
      </c>
      <c r="H860" s="9" t="s">
        <v>143</v>
      </c>
      <c r="I860" s="9" t="s">
        <v>1140</v>
      </c>
      <c r="J860" s="38" t="s">
        <v>491</v>
      </c>
      <c r="K860" s="38" t="s">
        <v>14</v>
      </c>
      <c r="L860" s="32"/>
      <c r="M860" s="32"/>
      <c r="N860" s="9" t="s">
        <v>23</v>
      </c>
      <c r="O860" s="37"/>
    </row>
    <row r="861" spans="1:15" x14ac:dyDescent="0.2">
      <c r="A861" s="9" t="s">
        <v>936</v>
      </c>
      <c r="B861" s="9" t="s">
        <v>1408</v>
      </c>
      <c r="C861" s="7" t="s">
        <v>231</v>
      </c>
      <c r="D861" s="7"/>
      <c r="E861" s="7">
        <v>10</v>
      </c>
      <c r="F861" s="7">
        <v>12</v>
      </c>
      <c r="G861" s="7" t="s">
        <v>819</v>
      </c>
      <c r="H861" s="7" t="s">
        <v>148</v>
      </c>
      <c r="I861" s="7" t="s">
        <v>1140</v>
      </c>
      <c r="J861" s="10" t="s">
        <v>979</v>
      </c>
      <c r="K861" s="10" t="s">
        <v>1803</v>
      </c>
    </row>
    <row r="862" spans="1:15" x14ac:dyDescent="0.2">
      <c r="A862" s="9" t="s">
        <v>1151</v>
      </c>
      <c r="B862" s="9" t="s">
        <v>1408</v>
      </c>
      <c r="C862" s="7" t="s">
        <v>231</v>
      </c>
      <c r="D862" s="7"/>
      <c r="E862" s="7">
        <v>11</v>
      </c>
      <c r="F862" s="7">
        <v>14</v>
      </c>
      <c r="G862" s="7" t="s">
        <v>824</v>
      </c>
      <c r="H862" s="7" t="s">
        <v>143</v>
      </c>
      <c r="I862" s="7" t="s">
        <v>1140</v>
      </c>
      <c r="J862" s="10" t="s">
        <v>226</v>
      </c>
      <c r="K862" s="10" t="s">
        <v>1803</v>
      </c>
    </row>
    <row r="863" spans="1:15" x14ac:dyDescent="0.2">
      <c r="A863" s="9" t="s">
        <v>1534</v>
      </c>
      <c r="B863" s="9" t="s">
        <v>1408</v>
      </c>
      <c r="C863" s="32" t="s">
        <v>231</v>
      </c>
      <c r="D863" s="32"/>
      <c r="E863" s="32">
        <v>15</v>
      </c>
      <c r="F863" s="32">
        <v>15</v>
      </c>
      <c r="G863" s="32" t="s">
        <v>459</v>
      </c>
      <c r="H863" s="32" t="s">
        <v>143</v>
      </c>
      <c r="I863" s="32" t="s">
        <v>1140</v>
      </c>
      <c r="J863" s="38" t="s">
        <v>1548</v>
      </c>
      <c r="K863" s="11" t="s">
        <v>14</v>
      </c>
      <c r="L863" s="32"/>
      <c r="M863" s="32" t="s">
        <v>1549</v>
      </c>
      <c r="N863" s="37"/>
      <c r="O863" s="37"/>
    </row>
    <row r="864" spans="1:15" x14ac:dyDescent="0.2">
      <c r="A864" s="9" t="s">
        <v>916</v>
      </c>
      <c r="B864" s="9" t="s">
        <v>1408</v>
      </c>
      <c r="C864" s="32" t="s">
        <v>231</v>
      </c>
      <c r="D864" s="32"/>
      <c r="E864" s="32">
        <v>18</v>
      </c>
      <c r="F864" s="32">
        <v>18</v>
      </c>
      <c r="G864" s="32" t="s">
        <v>459</v>
      </c>
      <c r="H864" s="32" t="s">
        <v>143</v>
      </c>
      <c r="I864" s="32" t="s">
        <v>1140</v>
      </c>
      <c r="J864" s="38" t="s">
        <v>1755</v>
      </c>
      <c r="K864" s="11" t="s">
        <v>14</v>
      </c>
      <c r="L864" s="32"/>
      <c r="M864" s="32"/>
      <c r="N864" s="37"/>
      <c r="O864" s="37"/>
    </row>
    <row r="865" spans="1:15" x14ac:dyDescent="0.2">
      <c r="A865" s="27" t="s">
        <v>409</v>
      </c>
      <c r="B865" s="32" t="s">
        <v>13</v>
      </c>
      <c r="C865" s="7" t="s">
        <v>410</v>
      </c>
      <c r="E865" s="7">
        <v>7</v>
      </c>
      <c r="F865" s="7">
        <v>3</v>
      </c>
      <c r="G865" s="9" t="s">
        <v>824</v>
      </c>
      <c r="H865" s="9" t="s">
        <v>143</v>
      </c>
      <c r="I865" s="9" t="s">
        <v>1140</v>
      </c>
      <c r="J865" s="10" t="s">
        <v>393</v>
      </c>
      <c r="K865" s="11" t="s">
        <v>1804</v>
      </c>
      <c r="L865" s="7" t="s">
        <v>1857</v>
      </c>
      <c r="M865" s="7" t="s">
        <v>1856</v>
      </c>
      <c r="N865" s="9" t="s">
        <v>412</v>
      </c>
    </row>
    <row r="866" spans="1:15" x14ac:dyDescent="0.2">
      <c r="A866" s="9" t="s">
        <v>1514</v>
      </c>
      <c r="B866" s="32" t="s">
        <v>13</v>
      </c>
      <c r="C866" s="7" t="s">
        <v>410</v>
      </c>
      <c r="D866" s="7"/>
      <c r="E866" s="7">
        <v>5</v>
      </c>
      <c r="F866" s="7">
        <v>4</v>
      </c>
      <c r="G866" s="7" t="s">
        <v>822</v>
      </c>
      <c r="H866" s="7" t="s">
        <v>148</v>
      </c>
      <c r="I866" s="7" t="s">
        <v>1140</v>
      </c>
      <c r="J866" s="10" t="s">
        <v>1529</v>
      </c>
      <c r="K866" s="11" t="s">
        <v>1803</v>
      </c>
    </row>
    <row r="867" spans="1:15" x14ac:dyDescent="0.2">
      <c r="A867" s="9" t="s">
        <v>640</v>
      </c>
      <c r="B867" s="32" t="s">
        <v>13</v>
      </c>
      <c r="C867" s="32" t="s">
        <v>410</v>
      </c>
      <c r="D867" s="32"/>
      <c r="E867" s="32">
        <v>2</v>
      </c>
      <c r="F867" s="32">
        <v>5</v>
      </c>
      <c r="G867" s="32" t="s">
        <v>405</v>
      </c>
      <c r="H867" s="32" t="s">
        <v>148</v>
      </c>
      <c r="I867" s="32" t="s">
        <v>1140</v>
      </c>
      <c r="J867" s="38" t="s">
        <v>696</v>
      </c>
      <c r="K867" s="38" t="s">
        <v>14</v>
      </c>
      <c r="L867" s="32"/>
      <c r="M867" s="32"/>
      <c r="N867" s="28" t="s">
        <v>1901</v>
      </c>
      <c r="O867" s="37"/>
    </row>
    <row r="868" spans="1:15" x14ac:dyDescent="0.2">
      <c r="A868" s="9" t="s">
        <v>220</v>
      </c>
      <c r="B868" s="32" t="s">
        <v>13</v>
      </c>
      <c r="C868" s="7" t="s">
        <v>410</v>
      </c>
      <c r="E868" s="9">
        <v>3</v>
      </c>
      <c r="F868" s="9">
        <v>5</v>
      </c>
      <c r="G868" s="9" t="s">
        <v>405</v>
      </c>
      <c r="H868" s="9" t="s">
        <v>143</v>
      </c>
      <c r="I868" s="9" t="s">
        <v>1140</v>
      </c>
      <c r="K868" s="24" t="s">
        <v>14</v>
      </c>
      <c r="N868" s="9" t="s">
        <v>23</v>
      </c>
    </row>
    <row r="869" spans="1:15" x14ac:dyDescent="0.2">
      <c r="A869" s="7" t="s">
        <v>54</v>
      </c>
      <c r="B869" s="32" t="s">
        <v>13</v>
      </c>
      <c r="C869" s="7" t="s">
        <v>410</v>
      </c>
      <c r="D869" s="7"/>
      <c r="E869" s="7">
        <v>4</v>
      </c>
      <c r="F869" s="7">
        <v>5</v>
      </c>
      <c r="G869" s="7" t="s">
        <v>822</v>
      </c>
      <c r="H869" s="7" t="s">
        <v>148</v>
      </c>
      <c r="I869" s="7" t="s">
        <v>1140</v>
      </c>
      <c r="J869" s="10" t="s">
        <v>1378</v>
      </c>
      <c r="K869" s="51" t="s">
        <v>1805</v>
      </c>
      <c r="M869" s="7" t="s">
        <v>1865</v>
      </c>
      <c r="N869" s="7" t="s">
        <v>23</v>
      </c>
      <c r="O869" s="7"/>
    </row>
    <row r="870" spans="1:15" x14ac:dyDescent="0.2">
      <c r="A870" s="9" t="s">
        <v>1059</v>
      </c>
      <c r="B870" s="32" t="s">
        <v>13</v>
      </c>
      <c r="C870" s="7" t="s">
        <v>410</v>
      </c>
      <c r="D870" s="7"/>
      <c r="E870" s="7">
        <v>6</v>
      </c>
      <c r="F870" s="7">
        <v>5</v>
      </c>
      <c r="G870" s="7" t="s">
        <v>822</v>
      </c>
      <c r="H870" s="7" t="s">
        <v>143</v>
      </c>
      <c r="I870" s="7" t="s">
        <v>1140</v>
      </c>
      <c r="J870" s="10" t="s">
        <v>1120</v>
      </c>
      <c r="K870" s="10" t="s">
        <v>1803</v>
      </c>
    </row>
    <row r="871" spans="1:15" x14ac:dyDescent="0.2">
      <c r="A871" s="9" t="s">
        <v>605</v>
      </c>
      <c r="B871" s="32" t="s">
        <v>13</v>
      </c>
      <c r="C871" s="9" t="s">
        <v>410</v>
      </c>
      <c r="D871" s="37"/>
      <c r="E871" s="32">
        <v>2</v>
      </c>
      <c r="F871" s="32">
        <v>6</v>
      </c>
      <c r="G871" s="9" t="s">
        <v>469</v>
      </c>
      <c r="H871" s="9" t="s">
        <v>148</v>
      </c>
      <c r="I871" s="9" t="s">
        <v>1140</v>
      </c>
      <c r="J871" s="38"/>
      <c r="K871" s="38" t="s">
        <v>14</v>
      </c>
      <c r="L871" s="32"/>
      <c r="M871" s="32"/>
      <c r="N871" s="9" t="s">
        <v>23</v>
      </c>
      <c r="O871" s="37"/>
    </row>
    <row r="872" spans="1:15" x14ac:dyDescent="0.2">
      <c r="A872" s="9" t="s">
        <v>965</v>
      </c>
      <c r="B872" s="32" t="s">
        <v>13</v>
      </c>
      <c r="C872" s="32" t="s">
        <v>410</v>
      </c>
      <c r="D872" s="32" t="s">
        <v>974</v>
      </c>
      <c r="E872" s="32">
        <v>4</v>
      </c>
      <c r="F872" s="32">
        <v>6</v>
      </c>
      <c r="G872" s="32" t="s">
        <v>405</v>
      </c>
      <c r="H872" s="32" t="s">
        <v>148</v>
      </c>
      <c r="I872" s="32" t="s">
        <v>1140</v>
      </c>
      <c r="J872" s="38"/>
      <c r="K872" s="38" t="s">
        <v>1803</v>
      </c>
      <c r="L872" s="32"/>
      <c r="M872" s="32"/>
      <c r="N872" s="37"/>
      <c r="O872" s="37"/>
    </row>
    <row r="873" spans="1:15" x14ac:dyDescent="0.2">
      <c r="A873" s="9" t="s">
        <v>426</v>
      </c>
      <c r="B873" s="32" t="s">
        <v>13</v>
      </c>
      <c r="C873" s="7" t="s">
        <v>410</v>
      </c>
      <c r="E873" s="7">
        <v>6</v>
      </c>
      <c r="F873" s="7">
        <v>7</v>
      </c>
      <c r="G873" s="9" t="s">
        <v>405</v>
      </c>
      <c r="H873" s="9" t="s">
        <v>143</v>
      </c>
      <c r="I873" s="9" t="s">
        <v>1140</v>
      </c>
      <c r="J873" s="10" t="s">
        <v>471</v>
      </c>
      <c r="K873" s="10" t="s">
        <v>1803</v>
      </c>
      <c r="N873" s="9" t="s">
        <v>23</v>
      </c>
    </row>
    <row r="874" spans="1:15" x14ac:dyDescent="0.2">
      <c r="A874" s="9" t="s">
        <v>1628</v>
      </c>
      <c r="B874" s="32" t="s">
        <v>13</v>
      </c>
      <c r="C874" s="7" t="s">
        <v>410</v>
      </c>
      <c r="D874" s="7"/>
      <c r="E874" s="7">
        <v>7</v>
      </c>
      <c r="F874" s="7">
        <v>7</v>
      </c>
      <c r="G874" s="7" t="s">
        <v>405</v>
      </c>
      <c r="H874" s="7" t="s">
        <v>143</v>
      </c>
      <c r="I874" s="7" t="s">
        <v>1140</v>
      </c>
      <c r="J874" s="10" t="s">
        <v>1654</v>
      </c>
      <c r="K874" s="11" t="s">
        <v>1803</v>
      </c>
    </row>
    <row r="875" spans="1:15" x14ac:dyDescent="0.2">
      <c r="A875" s="9" t="s">
        <v>350</v>
      </c>
      <c r="B875" s="32" t="s">
        <v>13</v>
      </c>
      <c r="C875" s="32" t="s">
        <v>410</v>
      </c>
      <c r="D875" s="37"/>
      <c r="E875" s="32">
        <v>5</v>
      </c>
      <c r="F875" s="32">
        <v>8</v>
      </c>
      <c r="G875" s="9" t="s">
        <v>824</v>
      </c>
      <c r="H875" s="9" t="s">
        <v>143</v>
      </c>
      <c r="I875" s="9" t="s">
        <v>1140</v>
      </c>
      <c r="J875" s="11" t="s">
        <v>233</v>
      </c>
      <c r="K875" s="24" t="s">
        <v>1803</v>
      </c>
      <c r="L875" s="32"/>
      <c r="M875" s="32"/>
      <c r="N875" s="9" t="s">
        <v>23</v>
      </c>
      <c r="O875" s="37"/>
    </row>
    <row r="876" spans="1:15" x14ac:dyDescent="0.2">
      <c r="A876" s="7" t="s">
        <v>777</v>
      </c>
      <c r="B876" s="32" t="s">
        <v>13</v>
      </c>
      <c r="C876" s="9" t="s">
        <v>410</v>
      </c>
      <c r="D876" s="7"/>
      <c r="E876" s="7">
        <v>5</v>
      </c>
      <c r="F876" s="7">
        <v>8</v>
      </c>
      <c r="G876" s="7" t="s">
        <v>405</v>
      </c>
      <c r="H876" s="7" t="s">
        <v>143</v>
      </c>
      <c r="I876" s="7" t="s">
        <v>1140</v>
      </c>
      <c r="J876" s="10" t="s">
        <v>853</v>
      </c>
      <c r="K876" s="10" t="s">
        <v>1804</v>
      </c>
      <c r="M876" s="7" t="s">
        <v>1865</v>
      </c>
      <c r="N876" s="7" t="s">
        <v>1867</v>
      </c>
    </row>
    <row r="877" spans="1:15" x14ac:dyDescent="0.2">
      <c r="A877" s="9" t="s">
        <v>1069</v>
      </c>
      <c r="B877" s="32" t="s">
        <v>13</v>
      </c>
      <c r="C877" s="7" t="s">
        <v>410</v>
      </c>
      <c r="D877" s="7"/>
      <c r="E877" s="7">
        <v>5</v>
      </c>
      <c r="F877" s="7">
        <v>8</v>
      </c>
      <c r="G877" s="7" t="s">
        <v>459</v>
      </c>
      <c r="H877" s="7" t="s">
        <v>148</v>
      </c>
      <c r="I877" s="7" t="s">
        <v>1140</v>
      </c>
      <c r="J877" s="10" t="s">
        <v>996</v>
      </c>
      <c r="K877" s="10" t="s">
        <v>1803</v>
      </c>
    </row>
    <row r="878" spans="1:15" s="14" customFormat="1" ht="16" thickBot="1" x14ac:dyDescent="0.25">
      <c r="A878" s="16" t="s">
        <v>222</v>
      </c>
      <c r="B878" s="32" t="s">
        <v>13</v>
      </c>
      <c r="C878" s="13" t="s">
        <v>410</v>
      </c>
      <c r="E878" s="16">
        <v>6</v>
      </c>
      <c r="F878" s="16">
        <v>8</v>
      </c>
      <c r="G878" s="16" t="s">
        <v>459</v>
      </c>
      <c r="H878" s="16" t="s">
        <v>143</v>
      </c>
      <c r="I878" s="16" t="s">
        <v>1140</v>
      </c>
      <c r="J878" s="15" t="s">
        <v>241</v>
      </c>
      <c r="K878" s="64" t="s">
        <v>1805</v>
      </c>
      <c r="L878" s="13"/>
      <c r="M878" s="13" t="s">
        <v>242</v>
      </c>
      <c r="N878" s="16" t="s">
        <v>23</v>
      </c>
    </row>
    <row r="879" spans="1:15" ht="16" thickTop="1" x14ac:dyDescent="0.2">
      <c r="A879" s="9" t="s">
        <v>567</v>
      </c>
      <c r="B879" s="32" t="s">
        <v>13</v>
      </c>
      <c r="C879" s="9" t="s">
        <v>410</v>
      </c>
      <c r="E879" s="7">
        <v>6</v>
      </c>
      <c r="F879" s="7">
        <v>8</v>
      </c>
      <c r="G879" s="9" t="s">
        <v>819</v>
      </c>
      <c r="H879" s="9" t="s">
        <v>148</v>
      </c>
      <c r="I879" s="9" t="s">
        <v>1140</v>
      </c>
      <c r="J879" s="10" t="s">
        <v>590</v>
      </c>
      <c r="K879" s="10" t="s">
        <v>14</v>
      </c>
      <c r="N879" s="9" t="s">
        <v>23</v>
      </c>
    </row>
    <row r="880" spans="1:15" x14ac:dyDescent="0.2">
      <c r="A880" s="9" t="s">
        <v>1685</v>
      </c>
      <c r="B880" s="32" t="s">
        <v>13</v>
      </c>
      <c r="C880" s="7" t="s">
        <v>410</v>
      </c>
      <c r="D880" s="7"/>
      <c r="E880" s="7">
        <v>6</v>
      </c>
      <c r="F880" s="7">
        <v>8</v>
      </c>
      <c r="G880" s="7" t="s">
        <v>70</v>
      </c>
      <c r="H880" s="7" t="s">
        <v>148</v>
      </c>
      <c r="I880" s="7" t="s">
        <v>1140</v>
      </c>
      <c r="J880" s="10" t="s">
        <v>1768</v>
      </c>
      <c r="K880" s="11" t="s">
        <v>14</v>
      </c>
    </row>
    <row r="881" spans="1:15" x14ac:dyDescent="0.2">
      <c r="A881" s="9" t="s">
        <v>951</v>
      </c>
      <c r="B881" s="32" t="s">
        <v>13</v>
      </c>
      <c r="C881" s="7" t="s">
        <v>410</v>
      </c>
      <c r="D881" s="7"/>
      <c r="E881" s="7">
        <v>8</v>
      </c>
      <c r="F881" s="7">
        <v>8</v>
      </c>
      <c r="G881" s="7" t="s">
        <v>405</v>
      </c>
      <c r="H881" s="7" t="s">
        <v>148</v>
      </c>
      <c r="I881" s="7" t="s">
        <v>1140</v>
      </c>
      <c r="J881" s="10" t="s">
        <v>990</v>
      </c>
      <c r="K881" s="38" t="s">
        <v>14</v>
      </c>
    </row>
    <row r="882" spans="1:15" x14ac:dyDescent="0.2">
      <c r="A882" s="9" t="s">
        <v>618</v>
      </c>
      <c r="B882" s="32" t="s">
        <v>13</v>
      </c>
      <c r="C882" s="32" t="s">
        <v>410</v>
      </c>
      <c r="D882" s="32"/>
      <c r="E882" s="32">
        <v>3</v>
      </c>
      <c r="F882" s="32">
        <v>9</v>
      </c>
      <c r="G882" s="32" t="s">
        <v>405</v>
      </c>
      <c r="H882" s="32" t="s">
        <v>143</v>
      </c>
      <c r="I882" s="32" t="s">
        <v>1140</v>
      </c>
      <c r="J882" s="38" t="s">
        <v>623</v>
      </c>
      <c r="K882" s="38" t="s">
        <v>14</v>
      </c>
      <c r="L882" s="32"/>
      <c r="M882" s="32"/>
      <c r="N882" s="9" t="s">
        <v>23</v>
      </c>
      <c r="O882" s="37"/>
    </row>
    <row r="883" spans="1:15" x14ac:dyDescent="0.2">
      <c r="A883" s="9" t="s">
        <v>611</v>
      </c>
      <c r="B883" s="32" t="s">
        <v>13</v>
      </c>
      <c r="C883" s="9" t="s">
        <v>410</v>
      </c>
      <c r="D883" s="37"/>
      <c r="E883" s="32">
        <v>4</v>
      </c>
      <c r="F883" s="32">
        <v>9</v>
      </c>
      <c r="G883" s="9" t="s">
        <v>405</v>
      </c>
      <c r="H883" s="9" t="s">
        <v>143</v>
      </c>
      <c r="I883" s="9" t="s">
        <v>1140</v>
      </c>
      <c r="J883" s="38" t="s">
        <v>393</v>
      </c>
      <c r="K883" s="38" t="s">
        <v>1805</v>
      </c>
      <c r="L883" s="32"/>
      <c r="M883" s="32"/>
      <c r="N883" s="9" t="s">
        <v>23</v>
      </c>
      <c r="O883" s="37"/>
    </row>
    <row r="884" spans="1:15" x14ac:dyDescent="0.2">
      <c r="A884" s="9" t="s">
        <v>1506</v>
      </c>
      <c r="B884" s="32" t="s">
        <v>13</v>
      </c>
      <c r="C884" s="7" t="s">
        <v>410</v>
      </c>
      <c r="D884" s="7"/>
      <c r="E884" s="7">
        <v>4</v>
      </c>
      <c r="F884" s="7">
        <v>9</v>
      </c>
      <c r="G884" s="7" t="s">
        <v>469</v>
      </c>
      <c r="H884" s="7" t="s">
        <v>143</v>
      </c>
      <c r="I884" s="7" t="s">
        <v>1140</v>
      </c>
      <c r="J884" s="10" t="s">
        <v>1201</v>
      </c>
      <c r="K884" s="11" t="s">
        <v>1804</v>
      </c>
    </row>
    <row r="885" spans="1:15" x14ac:dyDescent="0.2">
      <c r="A885" s="9" t="s">
        <v>262</v>
      </c>
      <c r="B885" s="32" t="s">
        <v>13</v>
      </c>
      <c r="C885" s="7" t="s">
        <v>410</v>
      </c>
      <c r="E885" s="7">
        <v>5</v>
      </c>
      <c r="F885" s="7">
        <v>9</v>
      </c>
      <c r="G885" s="9" t="s">
        <v>824</v>
      </c>
      <c r="H885" s="9" t="s">
        <v>143</v>
      </c>
      <c r="I885" s="9" t="s">
        <v>1140</v>
      </c>
      <c r="J885" s="11" t="s">
        <v>308</v>
      </c>
      <c r="K885" s="24" t="s">
        <v>1803</v>
      </c>
      <c r="N885" s="9" t="s">
        <v>23</v>
      </c>
    </row>
    <row r="886" spans="1:15" x14ac:dyDescent="0.2">
      <c r="A886" s="9" t="s">
        <v>272</v>
      </c>
      <c r="B886" s="32" t="s">
        <v>13</v>
      </c>
      <c r="C886" s="7" t="s">
        <v>410</v>
      </c>
      <c r="E886" s="7">
        <v>5</v>
      </c>
      <c r="F886" s="7">
        <v>9</v>
      </c>
      <c r="G886" s="9" t="s">
        <v>824</v>
      </c>
      <c r="H886" s="9" t="s">
        <v>148</v>
      </c>
      <c r="I886" s="9" t="s">
        <v>1140</v>
      </c>
      <c r="J886" s="10" t="s">
        <v>146</v>
      </c>
      <c r="K886" s="24" t="s">
        <v>1803</v>
      </c>
      <c r="N886" s="9" t="s">
        <v>23</v>
      </c>
    </row>
    <row r="887" spans="1:15" x14ac:dyDescent="0.2">
      <c r="A887" s="9" t="s">
        <v>1394</v>
      </c>
      <c r="B887" s="32" t="s">
        <v>13</v>
      </c>
      <c r="C887" s="7" t="s">
        <v>410</v>
      </c>
      <c r="D887" s="7"/>
      <c r="E887" s="7">
        <v>6</v>
      </c>
      <c r="F887" s="7">
        <v>9</v>
      </c>
      <c r="G887" s="7" t="s">
        <v>405</v>
      </c>
      <c r="H887" s="7" t="s">
        <v>143</v>
      </c>
      <c r="I887" s="7" t="s">
        <v>1140</v>
      </c>
      <c r="J887" s="10" t="s">
        <v>1417</v>
      </c>
      <c r="K887" s="10" t="s">
        <v>1803</v>
      </c>
    </row>
    <row r="888" spans="1:15" x14ac:dyDescent="0.2">
      <c r="A888" s="9" t="s">
        <v>253</v>
      </c>
      <c r="B888" s="32" t="s">
        <v>13</v>
      </c>
      <c r="C888" s="7" t="s">
        <v>410</v>
      </c>
      <c r="E888" s="7">
        <v>7</v>
      </c>
      <c r="F888" s="7">
        <v>9</v>
      </c>
      <c r="G888" s="9" t="s">
        <v>822</v>
      </c>
      <c r="H888" s="9" t="s">
        <v>143</v>
      </c>
      <c r="I888" s="9" t="s">
        <v>1140</v>
      </c>
      <c r="J888" s="11" t="s">
        <v>304</v>
      </c>
      <c r="K888" s="24" t="s">
        <v>14</v>
      </c>
      <c r="N888" s="9" t="s">
        <v>23</v>
      </c>
    </row>
    <row r="889" spans="1:15" x14ac:dyDescent="0.2">
      <c r="A889" s="9" t="s">
        <v>556</v>
      </c>
      <c r="B889" s="32" t="s">
        <v>13</v>
      </c>
      <c r="C889" s="9" t="s">
        <v>410</v>
      </c>
      <c r="D889" s="37"/>
      <c r="E889" s="32">
        <v>8</v>
      </c>
      <c r="F889" s="32">
        <v>9</v>
      </c>
      <c r="G889" s="9" t="s">
        <v>822</v>
      </c>
      <c r="H889" s="9" t="s">
        <v>148</v>
      </c>
      <c r="I889" s="9" t="s">
        <v>1140</v>
      </c>
      <c r="J889" s="38" t="s">
        <v>580</v>
      </c>
      <c r="K889" s="38" t="s">
        <v>14</v>
      </c>
      <c r="L889" s="32"/>
      <c r="M889" s="32"/>
      <c r="N889" s="9" t="s">
        <v>23</v>
      </c>
      <c r="O889" s="37"/>
    </row>
    <row r="890" spans="1:15" x14ac:dyDescent="0.2">
      <c r="A890" s="9" t="s">
        <v>440</v>
      </c>
      <c r="B890" s="32" t="s">
        <v>13</v>
      </c>
      <c r="C890" s="7" t="s">
        <v>410</v>
      </c>
      <c r="E890" s="7">
        <v>3</v>
      </c>
      <c r="F890" s="7">
        <v>10</v>
      </c>
      <c r="G890" s="9" t="s">
        <v>469</v>
      </c>
      <c r="H890" s="9" t="s">
        <v>148</v>
      </c>
      <c r="I890" s="9" t="s">
        <v>1140</v>
      </c>
      <c r="J890" s="10" t="s">
        <v>481</v>
      </c>
      <c r="K890" s="10" t="s">
        <v>14</v>
      </c>
      <c r="N890" s="9" t="s">
        <v>23</v>
      </c>
    </row>
    <row r="891" spans="1:15" x14ac:dyDescent="0.2">
      <c r="A891" s="9" t="s">
        <v>1347</v>
      </c>
      <c r="B891" s="32" t="s">
        <v>13</v>
      </c>
      <c r="C891" s="32" t="s">
        <v>410</v>
      </c>
      <c r="D891" s="32"/>
      <c r="E891" s="32">
        <v>4</v>
      </c>
      <c r="F891" s="32">
        <v>10</v>
      </c>
      <c r="G891" s="32" t="s">
        <v>459</v>
      </c>
      <c r="H891" s="32" t="s">
        <v>143</v>
      </c>
      <c r="I891" s="32" t="s">
        <v>1140</v>
      </c>
      <c r="J891" s="38" t="s">
        <v>393</v>
      </c>
      <c r="K891" s="38" t="s">
        <v>1803</v>
      </c>
      <c r="L891" s="32"/>
      <c r="M891" s="32"/>
      <c r="N891" s="37"/>
      <c r="O891" s="37"/>
    </row>
    <row r="892" spans="1:15" x14ac:dyDescent="0.2">
      <c r="A892" s="9" t="s">
        <v>292</v>
      </c>
      <c r="B892" s="32" t="s">
        <v>13</v>
      </c>
      <c r="C892" s="32" t="s">
        <v>410</v>
      </c>
      <c r="D892" s="37"/>
      <c r="E892" s="32">
        <v>5</v>
      </c>
      <c r="F892" s="32">
        <v>10</v>
      </c>
      <c r="G892" s="9" t="s">
        <v>824</v>
      </c>
      <c r="H892" s="9" t="s">
        <v>148</v>
      </c>
      <c r="I892" s="9" t="s">
        <v>1140</v>
      </c>
      <c r="J892" s="11" t="s">
        <v>332</v>
      </c>
      <c r="K892" s="24" t="s">
        <v>14</v>
      </c>
      <c r="L892" s="32"/>
      <c r="M892" s="32"/>
      <c r="N892" s="9" t="s">
        <v>23</v>
      </c>
      <c r="O892" s="37"/>
    </row>
    <row r="893" spans="1:15" x14ac:dyDescent="0.2">
      <c r="A893" s="9" t="s">
        <v>953</v>
      </c>
      <c r="B893" s="32" t="s">
        <v>13</v>
      </c>
      <c r="C893" s="7" t="s">
        <v>410</v>
      </c>
      <c r="D893" s="7"/>
      <c r="E893" s="7">
        <v>5</v>
      </c>
      <c r="F893" s="7">
        <v>10</v>
      </c>
      <c r="G893" s="7" t="s">
        <v>469</v>
      </c>
      <c r="H893" s="7" t="s">
        <v>143</v>
      </c>
      <c r="I893" s="7" t="s">
        <v>1140</v>
      </c>
      <c r="J893" s="10" t="s">
        <v>992</v>
      </c>
      <c r="K893" s="38" t="s">
        <v>1805</v>
      </c>
    </row>
    <row r="894" spans="1:15" x14ac:dyDescent="0.2">
      <c r="A894" s="9" t="s">
        <v>442</v>
      </c>
      <c r="B894" s="32" t="s">
        <v>13</v>
      </c>
      <c r="C894" s="7" t="s">
        <v>410</v>
      </c>
      <c r="D894" s="7"/>
      <c r="E894" s="7">
        <v>6</v>
      </c>
      <c r="F894" s="7">
        <v>10</v>
      </c>
      <c r="G894" s="9" t="s">
        <v>405</v>
      </c>
      <c r="H894" s="9" t="s">
        <v>143</v>
      </c>
      <c r="I894" s="9" t="s">
        <v>1140</v>
      </c>
      <c r="J894" s="10" t="s">
        <v>485</v>
      </c>
      <c r="K894" s="10" t="s">
        <v>1803</v>
      </c>
      <c r="N894" s="9" t="s">
        <v>23</v>
      </c>
    </row>
    <row r="895" spans="1:15" x14ac:dyDescent="0.2">
      <c r="A895" s="32" t="s">
        <v>757</v>
      </c>
      <c r="B895" s="32" t="s">
        <v>13</v>
      </c>
      <c r="C895" s="9" t="s">
        <v>410</v>
      </c>
      <c r="D895" s="32"/>
      <c r="E895" s="32">
        <v>6</v>
      </c>
      <c r="F895" s="32">
        <v>10</v>
      </c>
      <c r="G895" s="32" t="s">
        <v>459</v>
      </c>
      <c r="H895" s="32" t="s">
        <v>148</v>
      </c>
      <c r="I895" s="32" t="s">
        <v>1140</v>
      </c>
      <c r="J895" s="38" t="s">
        <v>835</v>
      </c>
      <c r="K895" s="38" t="s">
        <v>1805</v>
      </c>
      <c r="L895" s="32"/>
      <c r="M895" s="32"/>
      <c r="N895" s="9" t="s">
        <v>23</v>
      </c>
      <c r="O895" s="37"/>
    </row>
    <row r="896" spans="1:15" x14ac:dyDescent="0.2">
      <c r="A896" s="9" t="s">
        <v>1237</v>
      </c>
      <c r="B896" s="32" t="s">
        <v>13</v>
      </c>
      <c r="C896" s="32" t="s">
        <v>410</v>
      </c>
      <c r="D896" s="32"/>
      <c r="E896" s="32">
        <v>5</v>
      </c>
      <c r="F896" s="32">
        <v>11</v>
      </c>
      <c r="G896" s="32" t="s">
        <v>822</v>
      </c>
      <c r="H896" s="32" t="s">
        <v>148</v>
      </c>
      <c r="I896" s="32" t="s">
        <v>1140</v>
      </c>
      <c r="J896" s="38" t="s">
        <v>1135</v>
      </c>
      <c r="K896" s="38" t="s">
        <v>14</v>
      </c>
      <c r="L896" s="32"/>
      <c r="M896" s="32"/>
      <c r="N896" s="37"/>
      <c r="O896" s="37"/>
    </row>
    <row r="897" spans="1:15" x14ac:dyDescent="0.2">
      <c r="A897" s="9" t="s">
        <v>1444</v>
      </c>
      <c r="B897" s="32" t="s">
        <v>13</v>
      </c>
      <c r="C897" s="32" t="s">
        <v>410</v>
      </c>
      <c r="D897" s="32"/>
      <c r="E897" s="32">
        <v>6</v>
      </c>
      <c r="F897" s="32">
        <v>11</v>
      </c>
      <c r="G897" s="32" t="s">
        <v>824</v>
      </c>
      <c r="H897" s="32" t="s">
        <v>143</v>
      </c>
      <c r="I897" s="32" t="s">
        <v>1140</v>
      </c>
      <c r="J897" s="38" t="s">
        <v>393</v>
      </c>
      <c r="K897" s="38" t="s">
        <v>1803</v>
      </c>
      <c r="L897" s="32" t="s">
        <v>1857</v>
      </c>
      <c r="M897" s="32" t="s">
        <v>1863</v>
      </c>
      <c r="N897" s="37"/>
      <c r="O897" s="37"/>
    </row>
    <row r="898" spans="1:15" x14ac:dyDescent="0.2">
      <c r="A898" s="9" t="s">
        <v>563</v>
      </c>
      <c r="B898" s="32" t="s">
        <v>13</v>
      </c>
      <c r="C898" s="9" t="s">
        <v>410</v>
      </c>
      <c r="E898" s="7">
        <v>6</v>
      </c>
      <c r="F898" s="7">
        <v>11</v>
      </c>
      <c r="G898" s="9" t="s">
        <v>459</v>
      </c>
      <c r="H898" s="9" t="s">
        <v>148</v>
      </c>
      <c r="I898" s="9" t="s">
        <v>1140</v>
      </c>
      <c r="J898" s="10" t="s">
        <v>587</v>
      </c>
      <c r="K898" s="10" t="s">
        <v>14</v>
      </c>
      <c r="N898" s="9" t="s">
        <v>23</v>
      </c>
    </row>
    <row r="899" spans="1:15" x14ac:dyDescent="0.2">
      <c r="A899" s="9" t="s">
        <v>1446</v>
      </c>
      <c r="B899" s="32" t="s">
        <v>13</v>
      </c>
      <c r="C899" s="7" t="s">
        <v>410</v>
      </c>
      <c r="D899" s="7"/>
      <c r="E899" s="7">
        <v>6</v>
      </c>
      <c r="F899" s="7">
        <v>11</v>
      </c>
      <c r="G899" s="7" t="s">
        <v>824</v>
      </c>
      <c r="H899" s="7" t="s">
        <v>143</v>
      </c>
      <c r="I899" s="7" t="s">
        <v>1140</v>
      </c>
      <c r="J899" s="10" t="s">
        <v>1486</v>
      </c>
      <c r="K899" s="10" t="s">
        <v>1804</v>
      </c>
    </row>
    <row r="900" spans="1:15" x14ac:dyDescent="0.2">
      <c r="A900" s="9" t="s">
        <v>424</v>
      </c>
      <c r="B900" s="32" t="s">
        <v>13</v>
      </c>
      <c r="C900" s="32" t="s">
        <v>410</v>
      </c>
      <c r="D900" s="37"/>
      <c r="E900" s="32">
        <v>8</v>
      </c>
      <c r="F900" s="32">
        <v>11</v>
      </c>
      <c r="G900" s="9" t="s">
        <v>822</v>
      </c>
      <c r="H900" s="9" t="s">
        <v>148</v>
      </c>
      <c r="I900" s="9" t="s">
        <v>1140</v>
      </c>
      <c r="J900" s="38" t="s">
        <v>468</v>
      </c>
      <c r="K900" s="38" t="s">
        <v>14</v>
      </c>
      <c r="L900" s="32"/>
      <c r="M900" s="32"/>
      <c r="N900" s="9" t="s">
        <v>23</v>
      </c>
      <c r="O900" s="37"/>
    </row>
    <row r="901" spans="1:15" x14ac:dyDescent="0.2">
      <c r="A901" s="9" t="s">
        <v>430</v>
      </c>
      <c r="B901" s="32" t="s">
        <v>13</v>
      </c>
      <c r="C901" s="32" t="s">
        <v>410</v>
      </c>
      <c r="D901" s="37"/>
      <c r="E901" s="32">
        <v>4</v>
      </c>
      <c r="F901" s="32">
        <v>12</v>
      </c>
      <c r="G901" s="9" t="s">
        <v>824</v>
      </c>
      <c r="H901" s="9" t="s">
        <v>148</v>
      </c>
      <c r="I901" s="9" t="s">
        <v>1140</v>
      </c>
      <c r="J901" s="38" t="s">
        <v>487</v>
      </c>
      <c r="K901" s="38" t="s">
        <v>1804</v>
      </c>
      <c r="L901" s="32"/>
      <c r="M901" s="32"/>
      <c r="N901" s="9" t="s">
        <v>23</v>
      </c>
      <c r="O901" s="37"/>
    </row>
    <row r="902" spans="1:15" x14ac:dyDescent="0.2">
      <c r="A902" s="9" t="s">
        <v>873</v>
      </c>
      <c r="B902" s="32" t="s">
        <v>13</v>
      </c>
      <c r="C902" s="32" t="s">
        <v>410</v>
      </c>
      <c r="D902" s="32"/>
      <c r="E902" s="32">
        <v>5</v>
      </c>
      <c r="F902" s="32">
        <v>12</v>
      </c>
      <c r="G902" s="32" t="s">
        <v>459</v>
      </c>
      <c r="H902" s="32" t="s">
        <v>143</v>
      </c>
      <c r="I902" s="32" t="s">
        <v>1140</v>
      </c>
      <c r="J902" s="38" t="s">
        <v>895</v>
      </c>
      <c r="K902" s="38" t="s">
        <v>1804</v>
      </c>
      <c r="L902" s="32"/>
      <c r="M902" s="32"/>
      <c r="O902" s="37"/>
    </row>
    <row r="903" spans="1:15" x14ac:dyDescent="0.2">
      <c r="A903" s="9" t="s">
        <v>1055</v>
      </c>
      <c r="B903" s="32" t="s">
        <v>13</v>
      </c>
      <c r="C903" s="7" t="s">
        <v>410</v>
      </c>
      <c r="D903" s="7"/>
      <c r="E903" s="7">
        <v>5</v>
      </c>
      <c r="F903" s="7">
        <v>12</v>
      </c>
      <c r="G903" s="7" t="s">
        <v>822</v>
      </c>
      <c r="H903" s="7" t="s">
        <v>143</v>
      </c>
      <c r="I903" s="7" t="s">
        <v>1140</v>
      </c>
      <c r="J903" s="10" t="s">
        <v>996</v>
      </c>
      <c r="K903" s="10" t="s">
        <v>1803</v>
      </c>
    </row>
    <row r="904" spans="1:15" s="14" customFormat="1" ht="16" thickBot="1" x14ac:dyDescent="0.25">
      <c r="A904" s="16" t="s">
        <v>1303</v>
      </c>
      <c r="B904" s="32" t="s">
        <v>13</v>
      </c>
      <c r="C904" s="13" t="s">
        <v>410</v>
      </c>
      <c r="D904" s="13"/>
      <c r="E904" s="13">
        <v>5</v>
      </c>
      <c r="F904" s="13">
        <v>12</v>
      </c>
      <c r="G904" s="13" t="s">
        <v>469</v>
      </c>
      <c r="H904" s="13" t="s">
        <v>143</v>
      </c>
      <c r="I904" s="13" t="s">
        <v>1140</v>
      </c>
      <c r="J904" s="20" t="s">
        <v>199</v>
      </c>
      <c r="K904" s="20" t="s">
        <v>1804</v>
      </c>
      <c r="L904" s="13"/>
      <c r="M904" s="13"/>
    </row>
    <row r="905" spans="1:15" ht="16" thickTop="1" x14ac:dyDescent="0.2">
      <c r="A905" s="9" t="s">
        <v>423</v>
      </c>
      <c r="B905" s="32" t="s">
        <v>13</v>
      </c>
      <c r="C905" s="7" t="s">
        <v>410</v>
      </c>
      <c r="E905" s="7">
        <v>7</v>
      </c>
      <c r="F905" s="7">
        <v>12</v>
      </c>
      <c r="G905" s="9" t="s">
        <v>822</v>
      </c>
      <c r="H905" s="9" t="s">
        <v>143</v>
      </c>
      <c r="I905" s="9" t="s">
        <v>1140</v>
      </c>
      <c r="J905" s="10" t="s">
        <v>467</v>
      </c>
      <c r="K905" s="10" t="s">
        <v>1803</v>
      </c>
      <c r="N905" s="9" t="s">
        <v>23</v>
      </c>
    </row>
    <row r="906" spans="1:15" x14ac:dyDescent="0.2">
      <c r="A906" s="9" t="s">
        <v>507</v>
      </c>
      <c r="B906" s="32" t="s">
        <v>13</v>
      </c>
      <c r="C906" s="9" t="s">
        <v>410</v>
      </c>
      <c r="D906" s="37"/>
      <c r="E906" s="32">
        <v>7</v>
      </c>
      <c r="F906" s="32">
        <v>12</v>
      </c>
      <c r="G906" s="9" t="s">
        <v>822</v>
      </c>
      <c r="H906" s="9" t="s">
        <v>143</v>
      </c>
      <c r="I906" s="9" t="s">
        <v>1140</v>
      </c>
      <c r="J906" s="38" t="s">
        <v>535</v>
      </c>
      <c r="K906" s="38" t="s">
        <v>14</v>
      </c>
      <c r="L906" s="32"/>
      <c r="M906" s="32"/>
      <c r="N906" s="9" t="s">
        <v>23</v>
      </c>
      <c r="O906" s="37"/>
    </row>
    <row r="907" spans="1:15" x14ac:dyDescent="0.2">
      <c r="A907" s="9" t="s">
        <v>1153</v>
      </c>
      <c r="B907" s="32" t="s">
        <v>13</v>
      </c>
      <c r="C907" s="7" t="s">
        <v>410</v>
      </c>
      <c r="D907" s="7"/>
      <c r="E907" s="7">
        <v>7</v>
      </c>
      <c r="F907" s="7">
        <v>12</v>
      </c>
      <c r="G907" s="7" t="s">
        <v>405</v>
      </c>
      <c r="H907" s="7" t="s">
        <v>148</v>
      </c>
      <c r="I907" s="7" t="s">
        <v>1140</v>
      </c>
      <c r="J907" s="10" t="s">
        <v>1199</v>
      </c>
      <c r="K907" s="10" t="s">
        <v>14</v>
      </c>
    </row>
    <row r="908" spans="1:15" x14ac:dyDescent="0.2">
      <c r="A908" s="9" t="s">
        <v>560</v>
      </c>
      <c r="B908" s="32" t="s">
        <v>13</v>
      </c>
      <c r="C908" s="9" t="s">
        <v>410</v>
      </c>
      <c r="D908" s="9" t="s">
        <v>584</v>
      </c>
      <c r="E908" s="32">
        <v>8</v>
      </c>
      <c r="F908" s="32">
        <v>12</v>
      </c>
      <c r="G908" s="9" t="s">
        <v>822</v>
      </c>
      <c r="H908" s="9" t="s">
        <v>148</v>
      </c>
      <c r="I908" s="9" t="s">
        <v>1140</v>
      </c>
      <c r="J908" s="38" t="s">
        <v>585</v>
      </c>
      <c r="K908" s="38" t="s">
        <v>14</v>
      </c>
      <c r="L908" s="32"/>
      <c r="M908" s="32"/>
      <c r="N908" s="9" t="s">
        <v>23</v>
      </c>
      <c r="O908" s="37"/>
    </row>
    <row r="909" spans="1:15" x14ac:dyDescent="0.2">
      <c r="A909" s="9" t="s">
        <v>1703</v>
      </c>
      <c r="B909" s="32" t="s">
        <v>13</v>
      </c>
      <c r="C909" s="7" t="s">
        <v>410</v>
      </c>
      <c r="D909" s="7"/>
      <c r="E909" s="7">
        <v>8</v>
      </c>
      <c r="F909" s="7">
        <v>12</v>
      </c>
      <c r="G909" s="7" t="s">
        <v>822</v>
      </c>
      <c r="H909" s="7" t="s">
        <v>143</v>
      </c>
      <c r="I909" s="7" t="s">
        <v>1140</v>
      </c>
      <c r="J909" s="10" t="s">
        <v>1778</v>
      </c>
      <c r="K909" s="11" t="s">
        <v>1804</v>
      </c>
    </row>
    <row r="910" spans="1:15" x14ac:dyDescent="0.2">
      <c r="A910" s="9" t="s">
        <v>1170</v>
      </c>
      <c r="B910" s="32" t="s">
        <v>13</v>
      </c>
      <c r="C910" s="7" t="s">
        <v>410</v>
      </c>
      <c r="D910" s="7"/>
      <c r="E910" s="7">
        <v>10</v>
      </c>
      <c r="F910" s="7">
        <v>12</v>
      </c>
      <c r="G910" s="7" t="s">
        <v>405</v>
      </c>
      <c r="H910" s="7" t="s">
        <v>143</v>
      </c>
      <c r="I910" s="7" t="s">
        <v>1140</v>
      </c>
      <c r="J910" s="10" t="s">
        <v>800</v>
      </c>
      <c r="K910" s="10" t="s">
        <v>1804</v>
      </c>
      <c r="L910" s="7" t="s">
        <v>1857</v>
      </c>
      <c r="M910" s="7" t="s">
        <v>1862</v>
      </c>
    </row>
    <row r="911" spans="1:15" x14ac:dyDescent="0.2">
      <c r="A911" s="9" t="s">
        <v>1439</v>
      </c>
      <c r="B911" s="32" t="s">
        <v>13</v>
      </c>
      <c r="C911" s="7" t="s">
        <v>410</v>
      </c>
      <c r="D911" s="7"/>
      <c r="E911" s="7">
        <v>10</v>
      </c>
      <c r="F911" s="7">
        <v>12</v>
      </c>
      <c r="G911" s="7" t="s">
        <v>824</v>
      </c>
      <c r="H911" s="7" t="s">
        <v>143</v>
      </c>
      <c r="I911" s="7" t="s">
        <v>1140</v>
      </c>
      <c r="J911" s="10" t="s">
        <v>1481</v>
      </c>
      <c r="K911" s="10" t="s">
        <v>1805</v>
      </c>
      <c r="M911" s="7" t="s">
        <v>1482</v>
      </c>
      <c r="N911" s="7" t="s">
        <v>1483</v>
      </c>
    </row>
    <row r="912" spans="1:15" x14ac:dyDescent="0.2">
      <c r="A912" s="9" t="s">
        <v>698</v>
      </c>
      <c r="B912" s="32" t="s">
        <v>13</v>
      </c>
      <c r="C912" s="32" t="s">
        <v>410</v>
      </c>
      <c r="D912" s="32"/>
      <c r="E912" s="32">
        <v>6</v>
      </c>
      <c r="F912" s="32">
        <v>13</v>
      </c>
      <c r="G912" s="32" t="s">
        <v>405</v>
      </c>
      <c r="H912" s="32" t="s">
        <v>143</v>
      </c>
      <c r="I912" s="32" t="s">
        <v>1140</v>
      </c>
      <c r="J912" s="38" t="s">
        <v>1125</v>
      </c>
      <c r="K912" s="38" t="s">
        <v>1804</v>
      </c>
      <c r="L912" s="32" t="s">
        <v>333</v>
      </c>
      <c r="M912" s="32"/>
      <c r="N912" s="37"/>
      <c r="O912" s="37"/>
    </row>
    <row r="913" spans="1:15" x14ac:dyDescent="0.2">
      <c r="A913" s="7" t="s">
        <v>766</v>
      </c>
      <c r="B913" s="32" t="s">
        <v>13</v>
      </c>
      <c r="C913" s="9" t="s">
        <v>410</v>
      </c>
      <c r="D913" s="7"/>
      <c r="E913" s="7">
        <v>6</v>
      </c>
      <c r="F913" s="7">
        <v>13</v>
      </c>
      <c r="G913" s="7" t="s">
        <v>824</v>
      </c>
      <c r="H913" s="7" t="s">
        <v>148</v>
      </c>
      <c r="I913" s="7" t="s">
        <v>1140</v>
      </c>
      <c r="J913" s="10" t="s">
        <v>843</v>
      </c>
      <c r="K913" s="10" t="s">
        <v>14</v>
      </c>
      <c r="N913" s="9" t="s">
        <v>23</v>
      </c>
    </row>
    <row r="914" spans="1:15" x14ac:dyDescent="0.2">
      <c r="A914" s="9" t="s">
        <v>1058</v>
      </c>
      <c r="B914" s="32" t="s">
        <v>13</v>
      </c>
      <c r="C914" s="32" t="s">
        <v>410</v>
      </c>
      <c r="D914" s="32"/>
      <c r="E914" s="32">
        <v>6</v>
      </c>
      <c r="F914" s="32">
        <v>13</v>
      </c>
      <c r="G914" s="32" t="s">
        <v>822</v>
      </c>
      <c r="H914" s="32" t="s">
        <v>143</v>
      </c>
      <c r="I914" s="32" t="s">
        <v>1140</v>
      </c>
      <c r="J914" s="38" t="s">
        <v>805</v>
      </c>
      <c r="K914" s="38" t="s">
        <v>1803</v>
      </c>
      <c r="L914" s="32"/>
      <c r="M914" s="32"/>
      <c r="N914" s="37"/>
      <c r="O914" s="37"/>
    </row>
    <row r="915" spans="1:15" x14ac:dyDescent="0.2">
      <c r="A915" s="9" t="s">
        <v>1292</v>
      </c>
      <c r="B915" s="32" t="s">
        <v>13</v>
      </c>
      <c r="C915" s="32" t="s">
        <v>410</v>
      </c>
      <c r="D915" s="32"/>
      <c r="E915" s="32">
        <v>6</v>
      </c>
      <c r="F915" s="32">
        <v>13</v>
      </c>
      <c r="G915" s="32" t="s">
        <v>824</v>
      </c>
      <c r="H915" s="32" t="s">
        <v>143</v>
      </c>
      <c r="I915" s="32" t="s">
        <v>1140</v>
      </c>
      <c r="J915" s="38" t="s">
        <v>590</v>
      </c>
      <c r="K915" s="38" t="s">
        <v>1803</v>
      </c>
      <c r="L915" s="32"/>
      <c r="M915" s="32"/>
      <c r="N915" s="37"/>
      <c r="O915" s="37"/>
    </row>
    <row r="916" spans="1:15" x14ac:dyDescent="0.2">
      <c r="A916" s="9" t="s">
        <v>1674</v>
      </c>
      <c r="B916" s="32" t="s">
        <v>13</v>
      </c>
      <c r="C916" s="32" t="s">
        <v>410</v>
      </c>
      <c r="D916" s="32"/>
      <c r="E916" s="32">
        <v>7</v>
      </c>
      <c r="F916" s="32">
        <v>14</v>
      </c>
      <c r="G916" s="32" t="s">
        <v>824</v>
      </c>
      <c r="H916" s="32" t="s">
        <v>143</v>
      </c>
      <c r="I916" s="32" t="s">
        <v>1140</v>
      </c>
      <c r="J916" s="38" t="s">
        <v>992</v>
      </c>
      <c r="K916" s="11" t="s">
        <v>14</v>
      </c>
      <c r="L916" s="32"/>
      <c r="M916" s="32"/>
      <c r="N916" s="37"/>
      <c r="O916" s="37"/>
    </row>
    <row r="917" spans="1:15" x14ac:dyDescent="0.2">
      <c r="A917" s="9" t="s">
        <v>1537</v>
      </c>
      <c r="B917" s="32" t="s">
        <v>13</v>
      </c>
      <c r="C917" s="7" t="s">
        <v>410</v>
      </c>
      <c r="D917" s="7"/>
      <c r="E917" s="7">
        <v>8</v>
      </c>
      <c r="F917" s="7">
        <v>14</v>
      </c>
      <c r="G917" s="7" t="s">
        <v>459</v>
      </c>
      <c r="H917" s="7" t="s">
        <v>148</v>
      </c>
      <c r="I917" s="7" t="s">
        <v>1140</v>
      </c>
      <c r="J917" s="10" t="s">
        <v>996</v>
      </c>
      <c r="K917" s="11" t="s">
        <v>14</v>
      </c>
    </row>
    <row r="918" spans="1:15" s="14" customFormat="1" ht="16" thickBot="1" x14ac:dyDescent="0.25">
      <c r="A918" s="16" t="s">
        <v>1171</v>
      </c>
      <c r="B918" s="32" t="s">
        <v>13</v>
      </c>
      <c r="C918" s="13" t="s">
        <v>410</v>
      </c>
      <c r="D918" s="13"/>
      <c r="E918" s="13">
        <v>5</v>
      </c>
      <c r="F918" s="13">
        <v>15</v>
      </c>
      <c r="G918" s="13" t="s">
        <v>824</v>
      </c>
      <c r="H918" s="13" t="s">
        <v>143</v>
      </c>
      <c r="I918" s="13" t="s">
        <v>1140</v>
      </c>
      <c r="J918" s="20" t="s">
        <v>1125</v>
      </c>
      <c r="K918" s="20" t="s">
        <v>1805</v>
      </c>
      <c r="L918" s="13"/>
      <c r="M918" s="13"/>
    </row>
    <row r="919" spans="1:15" ht="16" thickTop="1" x14ac:dyDescent="0.2">
      <c r="A919" s="31" t="s">
        <v>1453</v>
      </c>
      <c r="B919" s="32" t="s">
        <v>13</v>
      </c>
      <c r="C919" s="7" t="s">
        <v>410</v>
      </c>
      <c r="D919" s="7"/>
      <c r="E919" s="7">
        <v>9</v>
      </c>
      <c r="F919" s="7">
        <v>15</v>
      </c>
      <c r="G919" s="7" t="s">
        <v>822</v>
      </c>
      <c r="H919" s="7" t="s">
        <v>143</v>
      </c>
      <c r="I919" s="7" t="s">
        <v>1140</v>
      </c>
      <c r="J919" s="10" t="s">
        <v>1491</v>
      </c>
      <c r="K919" s="10" t="s">
        <v>1803</v>
      </c>
    </row>
    <row r="920" spans="1:15" x14ac:dyDescent="0.2">
      <c r="A920" s="9" t="s">
        <v>876</v>
      </c>
      <c r="B920" s="32" t="s">
        <v>13</v>
      </c>
      <c r="C920" s="7" t="s">
        <v>410</v>
      </c>
      <c r="D920" s="7"/>
      <c r="E920" s="7">
        <v>5</v>
      </c>
      <c r="F920" s="7">
        <v>16</v>
      </c>
      <c r="G920" s="7" t="s">
        <v>459</v>
      </c>
      <c r="H920" s="7" t="s">
        <v>143</v>
      </c>
      <c r="I920" s="7" t="s">
        <v>1140</v>
      </c>
      <c r="J920" s="10" t="s">
        <v>897</v>
      </c>
      <c r="K920" s="10" t="s">
        <v>1803</v>
      </c>
    </row>
    <row r="921" spans="1:15" x14ac:dyDescent="0.2">
      <c r="A921" s="9" t="s">
        <v>1507</v>
      </c>
      <c r="B921" s="32" t="s">
        <v>13</v>
      </c>
      <c r="C921" s="32" t="s">
        <v>410</v>
      </c>
      <c r="D921" s="32"/>
      <c r="E921" s="32">
        <v>5</v>
      </c>
      <c r="F921" s="32">
        <v>16</v>
      </c>
      <c r="G921" s="32" t="s">
        <v>822</v>
      </c>
      <c r="H921" s="32" t="s">
        <v>143</v>
      </c>
      <c r="I921" s="32" t="s">
        <v>1140</v>
      </c>
      <c r="J921" s="38" t="s">
        <v>1525</v>
      </c>
      <c r="K921" s="11" t="s">
        <v>1803</v>
      </c>
      <c r="L921" s="32"/>
      <c r="M921" s="32"/>
      <c r="O921" s="37"/>
    </row>
    <row r="922" spans="1:15" x14ac:dyDescent="0.2">
      <c r="A922" s="9" t="s">
        <v>248</v>
      </c>
      <c r="B922" s="32" t="s">
        <v>13</v>
      </c>
      <c r="C922" s="7" t="s">
        <v>410</v>
      </c>
      <c r="E922" s="9">
        <v>7</v>
      </c>
      <c r="F922" s="9">
        <v>16</v>
      </c>
      <c r="G922" s="9" t="s">
        <v>469</v>
      </c>
      <c r="H922" s="9" t="s">
        <v>148</v>
      </c>
      <c r="I922" s="9" t="s">
        <v>1140</v>
      </c>
      <c r="J922" s="11" t="s">
        <v>300</v>
      </c>
      <c r="K922" s="24" t="s">
        <v>14</v>
      </c>
      <c r="N922" s="9" t="s">
        <v>23</v>
      </c>
    </row>
    <row r="923" spans="1:15" x14ac:dyDescent="0.2">
      <c r="A923" s="9" t="s">
        <v>418</v>
      </c>
      <c r="B923" s="32" t="s">
        <v>13</v>
      </c>
      <c r="C923" s="32" t="s">
        <v>410</v>
      </c>
      <c r="D923" s="37"/>
      <c r="E923" s="32">
        <v>8</v>
      </c>
      <c r="F923" s="32">
        <v>16</v>
      </c>
      <c r="G923" s="9" t="s">
        <v>822</v>
      </c>
      <c r="H923" s="9" t="s">
        <v>148</v>
      </c>
      <c r="I923" s="9" t="s">
        <v>1140</v>
      </c>
      <c r="J923" s="38" t="s">
        <v>463</v>
      </c>
      <c r="K923" s="38" t="s">
        <v>1803</v>
      </c>
      <c r="L923" s="32"/>
      <c r="M923" s="32"/>
      <c r="N923" s="9" t="s">
        <v>23</v>
      </c>
      <c r="O923" s="37"/>
    </row>
    <row r="924" spans="1:15" x14ac:dyDescent="0.2">
      <c r="A924" s="7" t="s">
        <v>735</v>
      </c>
      <c r="B924" s="32" t="s">
        <v>13</v>
      </c>
      <c r="C924" s="9" t="s">
        <v>410</v>
      </c>
      <c r="D924" s="7"/>
      <c r="E924" s="7">
        <v>8</v>
      </c>
      <c r="F924" s="7">
        <v>16</v>
      </c>
      <c r="G924" s="7" t="s">
        <v>459</v>
      </c>
      <c r="H924" s="7" t="s">
        <v>148</v>
      </c>
      <c r="I924" s="7" t="s">
        <v>1140</v>
      </c>
      <c r="J924" s="10" t="s">
        <v>813</v>
      </c>
      <c r="K924" s="10" t="s">
        <v>14</v>
      </c>
      <c r="N924" s="9" t="s">
        <v>23</v>
      </c>
    </row>
    <row r="925" spans="1:15" x14ac:dyDescent="0.2">
      <c r="A925" s="9" t="s">
        <v>1017</v>
      </c>
      <c r="B925" s="32" t="s">
        <v>13</v>
      </c>
      <c r="C925" s="7" t="s">
        <v>410</v>
      </c>
      <c r="D925" s="7"/>
      <c r="E925" s="7">
        <v>8</v>
      </c>
      <c r="F925" s="7">
        <v>16</v>
      </c>
      <c r="G925" s="7" t="s">
        <v>405</v>
      </c>
      <c r="H925" s="7" t="s">
        <v>143</v>
      </c>
      <c r="I925" s="7" t="s">
        <v>1140</v>
      </c>
      <c r="J925" s="10" t="s">
        <v>857</v>
      </c>
      <c r="K925" s="10" t="s">
        <v>1803</v>
      </c>
    </row>
    <row r="926" spans="1:15" x14ac:dyDescent="0.2">
      <c r="A926" s="31" t="s">
        <v>1451</v>
      </c>
      <c r="B926" s="32" t="s">
        <v>13</v>
      </c>
      <c r="C926" s="7" t="s">
        <v>410</v>
      </c>
      <c r="D926" s="7"/>
      <c r="E926" s="7">
        <v>8</v>
      </c>
      <c r="F926" s="7">
        <v>16</v>
      </c>
      <c r="G926" s="7" t="s">
        <v>405</v>
      </c>
      <c r="H926" s="7" t="s">
        <v>143</v>
      </c>
      <c r="I926" s="7" t="s">
        <v>1140</v>
      </c>
      <c r="J926" s="10" t="s">
        <v>1417</v>
      </c>
      <c r="K926" s="10" t="s">
        <v>1809</v>
      </c>
    </row>
    <row r="927" spans="1:15" x14ac:dyDescent="0.2">
      <c r="A927" s="9" t="s">
        <v>336</v>
      </c>
      <c r="B927" s="32" t="s">
        <v>13</v>
      </c>
      <c r="C927" s="7" t="s">
        <v>410</v>
      </c>
      <c r="E927" s="7">
        <v>9</v>
      </c>
      <c r="F927" s="7">
        <v>16</v>
      </c>
      <c r="G927" s="9" t="s">
        <v>405</v>
      </c>
      <c r="H927" s="9" t="s">
        <v>143</v>
      </c>
      <c r="I927" s="9" t="s">
        <v>1140</v>
      </c>
      <c r="J927" s="11" t="s">
        <v>377</v>
      </c>
      <c r="K927" s="24" t="s">
        <v>14</v>
      </c>
      <c r="N927" s="9" t="s">
        <v>23</v>
      </c>
    </row>
    <row r="928" spans="1:15" x14ac:dyDescent="0.2">
      <c r="A928" s="9" t="s">
        <v>1045</v>
      </c>
      <c r="B928" s="32" t="s">
        <v>13</v>
      </c>
      <c r="C928" s="7" t="s">
        <v>410</v>
      </c>
      <c r="D928" s="7"/>
      <c r="E928" s="7">
        <v>8</v>
      </c>
      <c r="F928" s="7">
        <v>17</v>
      </c>
      <c r="G928" s="7" t="s">
        <v>824</v>
      </c>
      <c r="H928" s="7" t="s">
        <v>143</v>
      </c>
      <c r="I928" s="7" t="s">
        <v>1140</v>
      </c>
      <c r="J928" s="10" t="s">
        <v>1114</v>
      </c>
      <c r="K928" s="10" t="s">
        <v>1805</v>
      </c>
      <c r="M928" s="7" t="s">
        <v>1865</v>
      </c>
    </row>
    <row r="929" spans="1:15" x14ac:dyDescent="0.2">
      <c r="A929" s="9" t="s">
        <v>1014</v>
      </c>
      <c r="B929" s="32" t="s">
        <v>13</v>
      </c>
      <c r="C929" s="7" t="s">
        <v>410</v>
      </c>
      <c r="D929" s="7"/>
      <c r="E929" s="7">
        <v>10</v>
      </c>
      <c r="F929" s="7">
        <v>17</v>
      </c>
      <c r="G929" s="7" t="s">
        <v>405</v>
      </c>
      <c r="H929" s="7" t="s">
        <v>148</v>
      </c>
      <c r="I929" s="7" t="s">
        <v>1140</v>
      </c>
      <c r="J929" s="10" t="s">
        <v>1037</v>
      </c>
      <c r="K929" s="10" t="s">
        <v>14</v>
      </c>
    </row>
    <row r="930" spans="1:15" x14ac:dyDescent="0.2">
      <c r="A930" s="9" t="s">
        <v>1044</v>
      </c>
      <c r="B930" s="32" t="s">
        <v>13</v>
      </c>
      <c r="C930" s="7" t="s">
        <v>410</v>
      </c>
      <c r="D930" s="7"/>
      <c r="E930" s="7">
        <v>11</v>
      </c>
      <c r="F930" s="7">
        <v>17</v>
      </c>
      <c r="G930" s="7" t="s">
        <v>822</v>
      </c>
      <c r="H930" s="7" t="s">
        <v>148</v>
      </c>
      <c r="I930" s="7" t="s">
        <v>1140</v>
      </c>
      <c r="J930" s="10" t="s">
        <v>1037</v>
      </c>
      <c r="K930" s="10" t="s">
        <v>1803</v>
      </c>
    </row>
    <row r="931" spans="1:15" x14ac:dyDescent="0.2">
      <c r="A931" s="9" t="s">
        <v>646</v>
      </c>
      <c r="B931" s="32" t="s">
        <v>13</v>
      </c>
      <c r="C931" s="32" t="s">
        <v>410</v>
      </c>
      <c r="D931" s="32"/>
      <c r="E931" s="32">
        <v>6</v>
      </c>
      <c r="F931" s="32">
        <v>18</v>
      </c>
      <c r="G931" s="32" t="s">
        <v>459</v>
      </c>
      <c r="H931" s="32" t="s">
        <v>143</v>
      </c>
      <c r="I931" s="32" t="s">
        <v>1140</v>
      </c>
      <c r="J931" s="38" t="s">
        <v>681</v>
      </c>
      <c r="K931" s="38" t="s">
        <v>14</v>
      </c>
      <c r="L931" s="32"/>
      <c r="M931" s="32"/>
      <c r="N931" s="9" t="s">
        <v>23</v>
      </c>
      <c r="O931" s="37"/>
    </row>
    <row r="932" spans="1:15" x14ac:dyDescent="0.2">
      <c r="A932" s="8" t="s">
        <v>628</v>
      </c>
      <c r="B932" s="32" t="s">
        <v>13</v>
      </c>
      <c r="C932" s="32" t="s">
        <v>410</v>
      </c>
      <c r="D932" s="32"/>
      <c r="E932" s="32">
        <v>10</v>
      </c>
      <c r="F932" s="32">
        <v>19</v>
      </c>
      <c r="G932" s="32" t="s">
        <v>405</v>
      </c>
      <c r="H932" s="32" t="s">
        <v>143</v>
      </c>
      <c r="I932" s="32" t="s">
        <v>1140</v>
      </c>
      <c r="J932" s="38" t="s">
        <v>625</v>
      </c>
      <c r="K932" s="38" t="s">
        <v>1804</v>
      </c>
      <c r="L932" s="32" t="s">
        <v>1</v>
      </c>
      <c r="M932" s="32" t="s">
        <v>626</v>
      </c>
      <c r="N932" s="9" t="s">
        <v>23</v>
      </c>
      <c r="O932" s="37"/>
    </row>
    <row r="933" spans="1:15" x14ac:dyDescent="0.2">
      <c r="A933" s="9" t="s">
        <v>1001</v>
      </c>
      <c r="B933" s="32" t="s">
        <v>13</v>
      </c>
      <c r="C933" s="32" t="s">
        <v>410</v>
      </c>
      <c r="D933" s="32"/>
      <c r="E933" s="32">
        <v>10</v>
      </c>
      <c r="F933" s="32">
        <v>20</v>
      </c>
      <c r="G933" s="32" t="s">
        <v>405</v>
      </c>
      <c r="H933" s="32" t="s">
        <v>143</v>
      </c>
      <c r="I933" s="32" t="s">
        <v>1140</v>
      </c>
      <c r="J933" s="38" t="s">
        <v>1032</v>
      </c>
      <c r="K933" s="38" t="s">
        <v>1803</v>
      </c>
      <c r="L933" s="32"/>
      <c r="M933" s="32" t="s">
        <v>1865</v>
      </c>
      <c r="N933" s="37"/>
      <c r="O933" s="37"/>
    </row>
    <row r="934" spans="1:15" x14ac:dyDescent="0.2">
      <c r="A934" s="9" t="s">
        <v>706</v>
      </c>
      <c r="B934" s="32" t="s">
        <v>13</v>
      </c>
      <c r="C934" s="7" t="s">
        <v>410</v>
      </c>
      <c r="D934" s="7"/>
      <c r="E934" s="7">
        <v>6</v>
      </c>
      <c r="F934" s="7">
        <v>21</v>
      </c>
      <c r="G934" s="7" t="s">
        <v>405</v>
      </c>
      <c r="H934" s="7" t="s">
        <v>148</v>
      </c>
      <c r="I934" s="7" t="s">
        <v>1140</v>
      </c>
      <c r="J934" s="10" t="s">
        <v>709</v>
      </c>
      <c r="K934" s="38" t="s">
        <v>14</v>
      </c>
      <c r="N934" s="9" t="s">
        <v>23</v>
      </c>
    </row>
    <row r="935" spans="1:15" x14ac:dyDescent="0.2">
      <c r="A935" s="9" t="s">
        <v>867</v>
      </c>
      <c r="B935" s="32" t="s">
        <v>13</v>
      </c>
      <c r="C935" s="7" t="s">
        <v>410</v>
      </c>
      <c r="D935" s="7"/>
      <c r="E935" s="7">
        <v>11</v>
      </c>
      <c r="F935" s="7">
        <v>21</v>
      </c>
      <c r="G935" s="7" t="s">
        <v>405</v>
      </c>
      <c r="H935" s="7" t="s">
        <v>143</v>
      </c>
      <c r="I935" s="7" t="s">
        <v>1140</v>
      </c>
      <c r="J935" s="10" t="s">
        <v>889</v>
      </c>
      <c r="K935" s="10" t="s">
        <v>1804</v>
      </c>
    </row>
    <row r="936" spans="1:15" x14ac:dyDescent="0.2">
      <c r="A936" s="31" t="s">
        <v>1450</v>
      </c>
      <c r="B936" s="32" t="s">
        <v>13</v>
      </c>
      <c r="C936" s="7" t="s">
        <v>410</v>
      </c>
      <c r="D936" s="7"/>
      <c r="E936" s="7">
        <v>8</v>
      </c>
      <c r="F936" s="7">
        <v>24</v>
      </c>
      <c r="G936" s="7" t="s">
        <v>824</v>
      </c>
      <c r="H936" s="7" t="s">
        <v>143</v>
      </c>
      <c r="I936" s="7" t="s">
        <v>1140</v>
      </c>
      <c r="J936" s="10" t="s">
        <v>1490</v>
      </c>
      <c r="K936" s="10" t="s">
        <v>14</v>
      </c>
    </row>
    <row r="937" spans="1:15" x14ac:dyDescent="0.2">
      <c r="A937" s="9" t="s">
        <v>414</v>
      </c>
      <c r="B937" s="32" t="s">
        <v>13</v>
      </c>
      <c r="C937" s="7" t="s">
        <v>410</v>
      </c>
      <c r="E937" s="7">
        <v>16</v>
      </c>
      <c r="F937" s="7">
        <v>24</v>
      </c>
      <c r="G937" s="9" t="s">
        <v>822</v>
      </c>
      <c r="H937" s="9" t="s">
        <v>143</v>
      </c>
      <c r="I937" s="9" t="s">
        <v>1140</v>
      </c>
      <c r="J937" s="10" t="s">
        <v>458</v>
      </c>
      <c r="K937" s="10" t="s">
        <v>1803</v>
      </c>
      <c r="N937" s="9" t="s">
        <v>23</v>
      </c>
    </row>
    <row r="938" spans="1:15" x14ac:dyDescent="0.2">
      <c r="A938" s="31" t="s">
        <v>8</v>
      </c>
      <c r="B938" s="32" t="s">
        <v>13</v>
      </c>
      <c r="C938" s="32" t="s">
        <v>410</v>
      </c>
      <c r="D938" s="32"/>
      <c r="E938" s="32">
        <v>14</v>
      </c>
      <c r="F938" s="32">
        <v>27</v>
      </c>
      <c r="G938" s="32" t="s">
        <v>405</v>
      </c>
      <c r="H938" s="32" t="s">
        <v>143</v>
      </c>
      <c r="I938" s="32" t="s">
        <v>1140</v>
      </c>
      <c r="J938" s="38" t="s">
        <v>20</v>
      </c>
      <c r="K938" s="51" t="s">
        <v>1802</v>
      </c>
      <c r="L938" s="32" t="s">
        <v>1850</v>
      </c>
      <c r="M938" s="32"/>
      <c r="N938" s="32" t="s">
        <v>22</v>
      </c>
      <c r="O938" s="32" t="s">
        <v>1869</v>
      </c>
    </row>
    <row r="939" spans="1:15" x14ac:dyDescent="0.2">
      <c r="A939" s="9" t="s">
        <v>413</v>
      </c>
      <c r="B939" s="32" t="s">
        <v>13</v>
      </c>
      <c r="C939" s="7" t="s">
        <v>410</v>
      </c>
      <c r="E939" s="7">
        <v>12</v>
      </c>
      <c r="F939" s="7">
        <v>32</v>
      </c>
      <c r="G939" s="9" t="s">
        <v>405</v>
      </c>
      <c r="H939" s="9" t="s">
        <v>143</v>
      </c>
      <c r="I939" s="9" t="s">
        <v>1140</v>
      </c>
      <c r="J939" s="10" t="s">
        <v>457</v>
      </c>
      <c r="K939" s="10" t="s">
        <v>1803</v>
      </c>
      <c r="N939" s="9" t="s">
        <v>23</v>
      </c>
    </row>
    <row r="940" spans="1:15" x14ac:dyDescent="0.2">
      <c r="A940" s="9" t="s">
        <v>937</v>
      </c>
      <c r="B940" s="7" t="s">
        <v>124</v>
      </c>
      <c r="C940" s="7" t="s">
        <v>410</v>
      </c>
      <c r="D940" s="7"/>
      <c r="E940" s="7">
        <v>3</v>
      </c>
      <c r="F940" s="7">
        <v>9</v>
      </c>
      <c r="G940" s="7" t="s">
        <v>819</v>
      </c>
      <c r="H940" s="7" t="s">
        <v>148</v>
      </c>
      <c r="I940" s="7" t="s">
        <v>1140</v>
      </c>
      <c r="J940" s="10" t="s">
        <v>980</v>
      </c>
      <c r="K940" s="10" t="s">
        <v>14</v>
      </c>
    </row>
    <row r="941" spans="1:15" x14ac:dyDescent="0.2">
      <c r="A941" s="9" t="s">
        <v>208</v>
      </c>
      <c r="B941" s="9" t="s">
        <v>124</v>
      </c>
      <c r="C941" s="9" t="s">
        <v>410</v>
      </c>
      <c r="E941" s="9">
        <v>4</v>
      </c>
      <c r="F941" s="9">
        <v>9</v>
      </c>
      <c r="G941" s="9" t="s">
        <v>459</v>
      </c>
      <c r="H941" s="9" t="s">
        <v>148</v>
      </c>
      <c r="I941" s="9" t="s">
        <v>1140</v>
      </c>
      <c r="J941" s="11" t="s">
        <v>233</v>
      </c>
      <c r="K941" s="24" t="s">
        <v>1805</v>
      </c>
      <c r="L941" s="7" t="s">
        <v>333</v>
      </c>
      <c r="N941" s="9" t="s">
        <v>23</v>
      </c>
    </row>
    <row r="942" spans="1:15" x14ac:dyDescent="0.2">
      <c r="A942" s="9" t="s">
        <v>207</v>
      </c>
      <c r="B942" s="7" t="s">
        <v>124</v>
      </c>
      <c r="C942" s="9" t="s">
        <v>410</v>
      </c>
      <c r="E942" s="9">
        <v>5</v>
      </c>
      <c r="F942" s="9">
        <v>9</v>
      </c>
      <c r="G942" s="9" t="s">
        <v>822</v>
      </c>
      <c r="H942" s="9" t="s">
        <v>143</v>
      </c>
      <c r="I942" s="9" t="s">
        <v>1140</v>
      </c>
      <c r="J942" s="11" t="s">
        <v>233</v>
      </c>
      <c r="K942" s="24" t="s">
        <v>1803</v>
      </c>
      <c r="N942" s="9" t="s">
        <v>23</v>
      </c>
    </row>
    <row r="943" spans="1:15" x14ac:dyDescent="0.2">
      <c r="A943" s="7" t="s">
        <v>53</v>
      </c>
      <c r="B943" s="7" t="s">
        <v>124</v>
      </c>
      <c r="C943" s="7" t="s">
        <v>410</v>
      </c>
      <c r="D943" s="7"/>
      <c r="E943" s="7">
        <v>5</v>
      </c>
      <c r="F943" s="7">
        <v>10</v>
      </c>
      <c r="G943" s="7" t="s">
        <v>822</v>
      </c>
      <c r="H943" s="7" t="s">
        <v>143</v>
      </c>
      <c r="I943" s="7" t="s">
        <v>1140</v>
      </c>
      <c r="J943" s="10" t="s">
        <v>1377</v>
      </c>
      <c r="K943" s="51" t="s">
        <v>14</v>
      </c>
      <c r="N943" s="7" t="s">
        <v>23</v>
      </c>
      <c r="O943" s="7"/>
    </row>
    <row r="944" spans="1:15" x14ac:dyDescent="0.2">
      <c r="A944" s="8" t="s">
        <v>627</v>
      </c>
      <c r="B944" s="9" t="s">
        <v>124</v>
      </c>
      <c r="C944" s="32" t="s">
        <v>410</v>
      </c>
      <c r="D944" s="32"/>
      <c r="E944" s="32">
        <v>6</v>
      </c>
      <c r="F944" s="32">
        <v>10</v>
      </c>
      <c r="G944" s="32" t="s">
        <v>469</v>
      </c>
      <c r="H944" s="32" t="s">
        <v>148</v>
      </c>
      <c r="I944" s="32" t="s">
        <v>1140</v>
      </c>
      <c r="J944" s="38" t="s">
        <v>629</v>
      </c>
      <c r="K944" s="38" t="s">
        <v>14</v>
      </c>
      <c r="L944" s="32"/>
      <c r="M944" s="32"/>
      <c r="N944" s="9" t="s">
        <v>23</v>
      </c>
      <c r="O944" s="37"/>
    </row>
    <row r="945" spans="1:15" x14ac:dyDescent="0.2">
      <c r="A945" s="9" t="s">
        <v>934</v>
      </c>
      <c r="B945" s="9" t="s">
        <v>124</v>
      </c>
      <c r="C945" s="32" t="s">
        <v>410</v>
      </c>
      <c r="D945" s="32"/>
      <c r="E945" s="32">
        <v>6</v>
      </c>
      <c r="F945" s="32">
        <v>11</v>
      </c>
      <c r="G945" s="32" t="s">
        <v>692</v>
      </c>
      <c r="H945" s="32" t="s">
        <v>148</v>
      </c>
      <c r="I945" s="32" t="s">
        <v>1140</v>
      </c>
      <c r="J945" s="38" t="s">
        <v>891</v>
      </c>
      <c r="K945" s="38" t="s">
        <v>14</v>
      </c>
      <c r="L945" s="32"/>
      <c r="M945" s="32"/>
      <c r="N945" s="32" t="s">
        <v>978</v>
      </c>
      <c r="O945" s="37"/>
    </row>
    <row r="946" spans="1:15" x14ac:dyDescent="0.2">
      <c r="A946" s="9" t="s">
        <v>204</v>
      </c>
      <c r="B946" s="9" t="s">
        <v>124</v>
      </c>
      <c r="C946" s="9" t="s">
        <v>410</v>
      </c>
      <c r="E946" s="9">
        <v>5</v>
      </c>
      <c r="F946" s="9">
        <v>12</v>
      </c>
      <c r="G946" s="9" t="s">
        <v>824</v>
      </c>
      <c r="H946" s="9" t="s">
        <v>143</v>
      </c>
      <c r="I946" s="9" t="s">
        <v>1140</v>
      </c>
      <c r="J946" s="11" t="s">
        <v>230</v>
      </c>
      <c r="K946" s="24" t="s">
        <v>1803</v>
      </c>
      <c r="N946" s="9" t="s">
        <v>23</v>
      </c>
    </row>
    <row r="947" spans="1:15" x14ac:dyDescent="0.2">
      <c r="A947" s="9" t="s">
        <v>420</v>
      </c>
      <c r="B947" s="9" t="s">
        <v>124</v>
      </c>
      <c r="C947" s="32" t="s">
        <v>410</v>
      </c>
      <c r="D947" s="37"/>
      <c r="E947" s="32">
        <v>6</v>
      </c>
      <c r="F947" s="32">
        <v>13</v>
      </c>
      <c r="G947" s="9" t="s">
        <v>824</v>
      </c>
      <c r="H947" s="9" t="s">
        <v>148</v>
      </c>
      <c r="I947" s="9" t="s">
        <v>1140</v>
      </c>
      <c r="J947" s="38" t="s">
        <v>465</v>
      </c>
      <c r="K947" s="38" t="s">
        <v>14</v>
      </c>
      <c r="L947" s="32"/>
      <c r="M947" s="32"/>
      <c r="N947" s="9" t="s">
        <v>23</v>
      </c>
    </row>
    <row r="948" spans="1:15" x14ac:dyDescent="0.2">
      <c r="A948" s="8" t="s">
        <v>31</v>
      </c>
      <c r="B948" s="9" t="s">
        <v>124</v>
      </c>
      <c r="C948" s="7" t="s">
        <v>410</v>
      </c>
      <c r="D948" s="7"/>
      <c r="E948" s="7">
        <v>10</v>
      </c>
      <c r="F948" s="7">
        <v>16</v>
      </c>
      <c r="G948" s="7" t="s">
        <v>822</v>
      </c>
      <c r="H948" s="7" t="s">
        <v>143</v>
      </c>
      <c r="I948" s="7" t="s">
        <v>1140</v>
      </c>
      <c r="J948" s="10" t="s">
        <v>146</v>
      </c>
      <c r="K948" s="51" t="s">
        <v>1803</v>
      </c>
      <c r="N948" s="7" t="s">
        <v>29</v>
      </c>
      <c r="O948" s="7"/>
    </row>
    <row r="949" spans="1:15" x14ac:dyDescent="0.2">
      <c r="A949" s="9" t="s">
        <v>925</v>
      </c>
      <c r="B949" s="9" t="s">
        <v>124</v>
      </c>
      <c r="C949" s="7" t="s">
        <v>410</v>
      </c>
      <c r="D949" s="7"/>
      <c r="E949" s="7">
        <v>4</v>
      </c>
      <c r="F949" s="7">
        <v>17</v>
      </c>
      <c r="G949" s="7" t="s">
        <v>405</v>
      </c>
      <c r="H949" s="7" t="s">
        <v>148</v>
      </c>
      <c r="I949" s="7" t="s">
        <v>1140</v>
      </c>
      <c r="J949" s="10" t="s">
        <v>968</v>
      </c>
      <c r="K949" s="10" t="s">
        <v>14</v>
      </c>
    </row>
    <row r="950" spans="1:15" x14ac:dyDescent="0.2">
      <c r="A950" s="7" t="s">
        <v>723</v>
      </c>
      <c r="B950" s="9" t="s">
        <v>124</v>
      </c>
      <c r="C950" s="9" t="s">
        <v>410</v>
      </c>
      <c r="D950" s="7"/>
      <c r="E950" s="7">
        <v>8</v>
      </c>
      <c r="F950" s="7">
        <v>19</v>
      </c>
      <c r="G950" s="7" t="s">
        <v>824</v>
      </c>
      <c r="H950" s="7" t="s">
        <v>143</v>
      </c>
      <c r="I950" s="7" t="s">
        <v>1140</v>
      </c>
      <c r="J950" s="10" t="s">
        <v>800</v>
      </c>
      <c r="K950" s="10" t="s">
        <v>1803</v>
      </c>
      <c r="N950" s="9" t="s">
        <v>23</v>
      </c>
    </row>
    <row r="951" spans="1:15" s="14" customFormat="1" ht="16" thickBot="1" x14ac:dyDescent="0.25">
      <c r="A951" s="16" t="s">
        <v>552</v>
      </c>
      <c r="B951" s="13" t="s">
        <v>124</v>
      </c>
      <c r="C951" s="16" t="s">
        <v>410</v>
      </c>
      <c r="E951" s="13">
        <v>6</v>
      </c>
      <c r="F951" s="13">
        <v>20</v>
      </c>
      <c r="G951" s="16" t="s">
        <v>824</v>
      </c>
      <c r="H951" s="16" t="s">
        <v>148</v>
      </c>
      <c r="I951" s="16" t="s">
        <v>1140</v>
      </c>
      <c r="J951" s="20" t="s">
        <v>577</v>
      </c>
      <c r="K951" s="20" t="s">
        <v>14</v>
      </c>
      <c r="L951" s="13"/>
      <c r="M951" s="13"/>
      <c r="N951" s="16" t="s">
        <v>23</v>
      </c>
    </row>
    <row r="952" spans="1:15" ht="16" thickTop="1" x14ac:dyDescent="0.2">
      <c r="A952" s="9" t="s">
        <v>551</v>
      </c>
      <c r="B952" s="32" t="s">
        <v>124</v>
      </c>
      <c r="C952" s="9" t="s">
        <v>410</v>
      </c>
      <c r="D952" s="37"/>
      <c r="E952" s="32">
        <v>7</v>
      </c>
      <c r="F952" s="32">
        <v>20</v>
      </c>
      <c r="G952" s="9" t="s">
        <v>819</v>
      </c>
      <c r="H952" s="9" t="s">
        <v>148</v>
      </c>
      <c r="I952" s="9" t="s">
        <v>1140</v>
      </c>
      <c r="J952" s="38" t="s">
        <v>576</v>
      </c>
      <c r="K952" s="38" t="s">
        <v>14</v>
      </c>
      <c r="L952" s="32"/>
      <c r="M952" s="32"/>
      <c r="N952" s="9" t="s">
        <v>23</v>
      </c>
      <c r="O952" s="37"/>
    </row>
    <row r="953" spans="1:15" x14ac:dyDescent="0.2">
      <c r="A953" s="9" t="s">
        <v>869</v>
      </c>
      <c r="B953" s="7" t="s">
        <v>124</v>
      </c>
      <c r="C953" s="7" t="s">
        <v>410</v>
      </c>
      <c r="D953" s="7"/>
      <c r="E953" s="7">
        <v>8</v>
      </c>
      <c r="F953" s="7">
        <v>20</v>
      </c>
      <c r="G953" s="7" t="s">
        <v>405</v>
      </c>
      <c r="H953" s="7" t="s">
        <v>143</v>
      </c>
      <c r="I953" s="7" t="s">
        <v>1140</v>
      </c>
      <c r="J953" s="10" t="s">
        <v>891</v>
      </c>
      <c r="K953" s="38" t="s">
        <v>1804</v>
      </c>
      <c r="L953" s="7" t="s">
        <v>333</v>
      </c>
      <c r="N953" s="7" t="s">
        <v>892</v>
      </c>
    </row>
    <row r="954" spans="1:15" x14ac:dyDescent="0.2">
      <c r="A954" s="9" t="s">
        <v>909</v>
      </c>
      <c r="B954" s="7" t="s">
        <v>124</v>
      </c>
      <c r="C954" s="32" t="s">
        <v>410</v>
      </c>
      <c r="D954" s="32"/>
      <c r="E954" s="32">
        <v>6</v>
      </c>
      <c r="F954" s="32">
        <v>21</v>
      </c>
      <c r="G954" s="32" t="s">
        <v>822</v>
      </c>
      <c r="H954" s="32" t="s">
        <v>143</v>
      </c>
      <c r="I954" s="32" t="s">
        <v>1140</v>
      </c>
      <c r="J954" s="38" t="s">
        <v>920</v>
      </c>
      <c r="K954" s="38" t="s">
        <v>1803</v>
      </c>
      <c r="L954" s="32"/>
      <c r="M954" s="32"/>
      <c r="N954" s="37"/>
      <c r="O954" s="37"/>
    </row>
    <row r="955" spans="1:15" x14ac:dyDescent="0.2">
      <c r="A955" s="17" t="s">
        <v>190</v>
      </c>
      <c r="B955" s="9" t="s">
        <v>124</v>
      </c>
      <c r="C955" s="9" t="s">
        <v>410</v>
      </c>
      <c r="E955" s="9">
        <v>12</v>
      </c>
      <c r="F955" s="9">
        <v>24</v>
      </c>
      <c r="G955" s="9" t="s">
        <v>405</v>
      </c>
      <c r="H955" s="9" t="s">
        <v>148</v>
      </c>
      <c r="I955" s="9" t="s">
        <v>1140</v>
      </c>
      <c r="J955" s="11" t="s">
        <v>191</v>
      </c>
      <c r="K955" s="24" t="s">
        <v>14</v>
      </c>
      <c r="N955" s="9" t="s">
        <v>23</v>
      </c>
    </row>
    <row r="956" spans="1:15" x14ac:dyDescent="0.2">
      <c r="A956" s="17" t="s">
        <v>186</v>
      </c>
      <c r="B956" s="7" t="s">
        <v>124</v>
      </c>
      <c r="C956" s="9" t="s">
        <v>410</v>
      </c>
      <c r="D956" s="37"/>
      <c r="E956" s="9">
        <v>11</v>
      </c>
      <c r="F956" s="9">
        <v>31</v>
      </c>
      <c r="G956" s="9" t="s">
        <v>822</v>
      </c>
      <c r="H956" s="9" t="s">
        <v>143</v>
      </c>
      <c r="I956" s="9" t="s">
        <v>1140</v>
      </c>
      <c r="J956" s="11" t="s">
        <v>187</v>
      </c>
      <c r="K956" s="24" t="s">
        <v>14</v>
      </c>
      <c r="L956" s="32"/>
      <c r="M956" s="32"/>
      <c r="N956" s="9" t="s">
        <v>23</v>
      </c>
      <c r="O956" s="37"/>
    </row>
    <row r="957" spans="1:15" x14ac:dyDescent="0.2">
      <c r="A957" s="17" t="s">
        <v>188</v>
      </c>
      <c r="B957" s="7" t="s">
        <v>124</v>
      </c>
      <c r="C957" s="9" t="s">
        <v>410</v>
      </c>
      <c r="E957" s="9">
        <v>9</v>
      </c>
      <c r="F957" s="9">
        <v>34</v>
      </c>
      <c r="G957" s="9" t="s">
        <v>469</v>
      </c>
      <c r="H957" s="9" t="s">
        <v>143</v>
      </c>
      <c r="I957" s="9" t="s">
        <v>1140</v>
      </c>
      <c r="J957" s="11" t="s">
        <v>189</v>
      </c>
      <c r="K957" s="24" t="s">
        <v>1805</v>
      </c>
      <c r="N957" s="9" t="s">
        <v>23</v>
      </c>
    </row>
    <row r="958" spans="1:15" x14ac:dyDescent="0.2">
      <c r="A958" s="7" t="s">
        <v>95</v>
      </c>
      <c r="B958" s="7" t="s">
        <v>1872</v>
      </c>
      <c r="C958" s="7" t="s">
        <v>410</v>
      </c>
      <c r="D958" s="7"/>
      <c r="E958" s="7">
        <v>3</v>
      </c>
      <c r="F958" s="7">
        <v>7</v>
      </c>
      <c r="G958" s="7" t="s">
        <v>822</v>
      </c>
      <c r="H958" s="7" t="s">
        <v>148</v>
      </c>
      <c r="I958" s="7" t="s">
        <v>1140</v>
      </c>
      <c r="J958" s="10" t="s">
        <v>112</v>
      </c>
      <c r="K958" s="51" t="s">
        <v>14</v>
      </c>
      <c r="N958" s="7" t="s">
        <v>23</v>
      </c>
      <c r="O958" s="7"/>
    </row>
    <row r="959" spans="1:15" x14ac:dyDescent="0.2">
      <c r="A959" s="7" t="s">
        <v>38</v>
      </c>
      <c r="B959" s="7" t="s">
        <v>1872</v>
      </c>
      <c r="C959" s="7" t="s">
        <v>410</v>
      </c>
      <c r="D959" s="7"/>
      <c r="E959" s="7">
        <v>5</v>
      </c>
      <c r="F959" s="7">
        <v>9</v>
      </c>
      <c r="G959" s="7" t="s">
        <v>822</v>
      </c>
      <c r="H959" s="7" t="s">
        <v>143</v>
      </c>
      <c r="I959" s="7" t="s">
        <v>1140</v>
      </c>
      <c r="J959" s="10" t="s">
        <v>1375</v>
      </c>
      <c r="K959" s="51" t="s">
        <v>1805</v>
      </c>
      <c r="N959" s="7" t="s">
        <v>23</v>
      </c>
      <c r="O959" s="7"/>
    </row>
    <row r="960" spans="1:15" x14ac:dyDescent="0.2">
      <c r="A960" s="9" t="s">
        <v>526</v>
      </c>
      <c r="B960" s="7" t="s">
        <v>47</v>
      </c>
      <c r="C960" s="7" t="s">
        <v>1873</v>
      </c>
      <c r="E960" s="7">
        <v>3</v>
      </c>
      <c r="F960" s="7">
        <v>5</v>
      </c>
      <c r="G960" s="9" t="s">
        <v>469</v>
      </c>
      <c r="H960" s="9" t="s">
        <v>148</v>
      </c>
      <c r="I960" s="9" t="s">
        <v>1140</v>
      </c>
      <c r="J960" s="10" t="s">
        <v>546</v>
      </c>
      <c r="K960" s="10" t="s">
        <v>1805</v>
      </c>
      <c r="N960" s="9" t="s">
        <v>23</v>
      </c>
    </row>
    <row r="961" spans="1:15" x14ac:dyDescent="0.2">
      <c r="A961" s="9" t="s">
        <v>1715</v>
      </c>
      <c r="B961" s="32" t="s">
        <v>47</v>
      </c>
      <c r="C961" s="7" t="s">
        <v>1873</v>
      </c>
      <c r="D961" s="7"/>
      <c r="E961" s="7">
        <v>2</v>
      </c>
      <c r="F961" s="7">
        <v>6</v>
      </c>
      <c r="G961" s="7" t="s">
        <v>405</v>
      </c>
      <c r="H961" s="7" t="s">
        <v>143</v>
      </c>
      <c r="I961" s="7" t="s">
        <v>1140</v>
      </c>
      <c r="J961" s="10" t="s">
        <v>1208</v>
      </c>
      <c r="K961" s="11" t="s">
        <v>14</v>
      </c>
    </row>
    <row r="962" spans="1:15" x14ac:dyDescent="0.2">
      <c r="A962" s="7" t="s">
        <v>96</v>
      </c>
      <c r="B962" s="7" t="s">
        <v>47</v>
      </c>
      <c r="C962" s="7" t="s">
        <v>1873</v>
      </c>
      <c r="D962" s="7"/>
      <c r="E962" s="7">
        <v>3</v>
      </c>
      <c r="F962" s="7">
        <v>6</v>
      </c>
      <c r="G962" s="7" t="s">
        <v>405</v>
      </c>
      <c r="H962" s="7" t="s">
        <v>148</v>
      </c>
      <c r="I962" s="7" t="s">
        <v>1140</v>
      </c>
      <c r="J962" s="10" t="s">
        <v>160</v>
      </c>
      <c r="K962" s="51" t="s">
        <v>1803</v>
      </c>
      <c r="N962" s="7" t="s">
        <v>114</v>
      </c>
      <c r="O962" s="7"/>
    </row>
    <row r="963" spans="1:15" x14ac:dyDescent="0.2">
      <c r="A963" s="9" t="s">
        <v>914</v>
      </c>
      <c r="B963" s="32" t="s">
        <v>47</v>
      </c>
      <c r="C963" s="7" t="s">
        <v>1873</v>
      </c>
      <c r="D963" s="7"/>
      <c r="E963" s="7">
        <v>3</v>
      </c>
      <c r="F963" s="7">
        <v>6</v>
      </c>
      <c r="G963" s="7" t="s">
        <v>824</v>
      </c>
      <c r="H963" s="7" t="s">
        <v>148</v>
      </c>
      <c r="I963" s="7" t="s">
        <v>1140</v>
      </c>
      <c r="J963" s="10" t="s">
        <v>924</v>
      </c>
      <c r="K963" s="38" t="s">
        <v>1803</v>
      </c>
    </row>
    <row r="964" spans="1:15" x14ac:dyDescent="0.2">
      <c r="A964" s="9" t="s">
        <v>570</v>
      </c>
      <c r="B964" s="7" t="s">
        <v>47</v>
      </c>
      <c r="C964" s="7" t="s">
        <v>1873</v>
      </c>
      <c r="E964" s="7">
        <v>4</v>
      </c>
      <c r="F964" s="7">
        <v>6</v>
      </c>
      <c r="G964" s="9" t="s">
        <v>405</v>
      </c>
      <c r="H964" s="9" t="s">
        <v>143</v>
      </c>
      <c r="I964" s="9" t="s">
        <v>1140</v>
      </c>
      <c r="J964" s="10" t="s">
        <v>583</v>
      </c>
      <c r="K964" s="10" t="s">
        <v>14</v>
      </c>
      <c r="N964" s="9" t="s">
        <v>23</v>
      </c>
    </row>
    <row r="965" spans="1:15" x14ac:dyDescent="0.2">
      <c r="A965" s="9" t="s">
        <v>364</v>
      </c>
      <c r="B965" s="32" t="s">
        <v>47</v>
      </c>
      <c r="C965" s="7" t="s">
        <v>1873</v>
      </c>
      <c r="E965" s="7">
        <v>4</v>
      </c>
      <c r="F965" s="7">
        <v>7</v>
      </c>
      <c r="G965" s="9" t="s">
        <v>824</v>
      </c>
      <c r="H965" s="9" t="s">
        <v>143</v>
      </c>
      <c r="I965" s="9" t="s">
        <v>1140</v>
      </c>
      <c r="J965" s="10" t="s">
        <v>397</v>
      </c>
      <c r="K965" s="24" t="s">
        <v>14</v>
      </c>
      <c r="N965" s="9" t="s">
        <v>23</v>
      </c>
    </row>
    <row r="966" spans="1:15" x14ac:dyDescent="0.2">
      <c r="A966" s="9" t="s">
        <v>1355</v>
      </c>
      <c r="B966" s="32" t="s">
        <v>47</v>
      </c>
      <c r="C966" s="7" t="s">
        <v>1873</v>
      </c>
      <c r="D966" s="7"/>
      <c r="E966" s="7">
        <v>4</v>
      </c>
      <c r="F966" s="7">
        <v>7</v>
      </c>
      <c r="G966" s="7" t="s">
        <v>824</v>
      </c>
      <c r="H966" s="7" t="s">
        <v>143</v>
      </c>
      <c r="I966" s="7" t="s">
        <v>1140</v>
      </c>
      <c r="J966" s="10" t="s">
        <v>984</v>
      </c>
      <c r="K966" s="10" t="s">
        <v>14</v>
      </c>
    </row>
    <row r="967" spans="1:15" x14ac:dyDescent="0.2">
      <c r="A967" s="9" t="s">
        <v>1401</v>
      </c>
      <c r="B967" s="7" t="s">
        <v>47</v>
      </c>
      <c r="C967" s="7" t="s">
        <v>1873</v>
      </c>
      <c r="D967" s="7"/>
      <c r="E967" s="7">
        <v>4</v>
      </c>
      <c r="F967" s="7">
        <v>7</v>
      </c>
      <c r="G967" s="7" t="s">
        <v>459</v>
      </c>
      <c r="H967" s="7" t="s">
        <v>148</v>
      </c>
      <c r="I967" s="7" t="s">
        <v>1140</v>
      </c>
      <c r="J967" s="10" t="s">
        <v>1422</v>
      </c>
      <c r="K967" s="10" t="s">
        <v>14</v>
      </c>
    </row>
    <row r="968" spans="1:15" x14ac:dyDescent="0.2">
      <c r="A968" s="9" t="s">
        <v>565</v>
      </c>
      <c r="B968" s="32" t="s">
        <v>47</v>
      </c>
      <c r="C968" s="7" t="s">
        <v>1873</v>
      </c>
      <c r="E968" s="7">
        <v>3</v>
      </c>
      <c r="F968" s="7">
        <v>8</v>
      </c>
      <c r="G968" s="9" t="s">
        <v>692</v>
      </c>
      <c r="H968" s="9" t="s">
        <v>143</v>
      </c>
      <c r="I968" s="9" t="s">
        <v>1140</v>
      </c>
      <c r="J968" s="10" t="s">
        <v>588</v>
      </c>
      <c r="K968" s="10" t="s">
        <v>14</v>
      </c>
      <c r="N968" s="9" t="s">
        <v>23</v>
      </c>
    </row>
    <row r="969" spans="1:15" x14ac:dyDescent="0.2">
      <c r="A969" s="7" t="s">
        <v>87</v>
      </c>
      <c r="B969" s="7" t="s">
        <v>47</v>
      </c>
      <c r="C969" s="7" t="s">
        <v>1873</v>
      </c>
      <c r="D969" s="7"/>
      <c r="E969" s="7">
        <v>4</v>
      </c>
      <c r="F969" s="7">
        <v>8</v>
      </c>
      <c r="G969" s="7" t="s">
        <v>459</v>
      </c>
      <c r="H969" s="7" t="s">
        <v>143</v>
      </c>
      <c r="I969" s="7" t="s">
        <v>1140</v>
      </c>
      <c r="J969" s="10" t="s">
        <v>160</v>
      </c>
      <c r="K969" s="51" t="s">
        <v>1805</v>
      </c>
      <c r="N969" s="7" t="s">
        <v>23</v>
      </c>
      <c r="O969" s="7"/>
    </row>
    <row r="970" spans="1:15" x14ac:dyDescent="0.2">
      <c r="A970" s="9" t="s">
        <v>1262</v>
      </c>
      <c r="B970" s="7" t="s">
        <v>47</v>
      </c>
      <c r="C970" s="7" t="s">
        <v>1873</v>
      </c>
      <c r="D970" s="7"/>
      <c r="E970" s="7">
        <v>5</v>
      </c>
      <c r="F970" s="7">
        <v>9</v>
      </c>
      <c r="G970" s="7" t="s">
        <v>405</v>
      </c>
      <c r="H970" s="7" t="s">
        <v>143</v>
      </c>
      <c r="I970" s="7" t="s">
        <v>1140</v>
      </c>
      <c r="J970" s="10" t="s">
        <v>861</v>
      </c>
      <c r="K970" s="30" t="s">
        <v>1803</v>
      </c>
      <c r="M970" s="7" t="s">
        <v>1830</v>
      </c>
    </row>
    <row r="971" spans="1:15" x14ac:dyDescent="0.2">
      <c r="A971" s="9" t="s">
        <v>1052</v>
      </c>
      <c r="B971" s="32" t="s">
        <v>47</v>
      </c>
      <c r="C971" s="32" t="s">
        <v>1873</v>
      </c>
      <c r="D971" s="32"/>
      <c r="E971" s="32">
        <v>6</v>
      </c>
      <c r="F971" s="32">
        <v>9</v>
      </c>
      <c r="G971" s="32" t="s">
        <v>824</v>
      </c>
      <c r="H971" s="32" t="s">
        <v>148</v>
      </c>
      <c r="I971" s="32" t="s">
        <v>1140</v>
      </c>
      <c r="J971" s="38" t="s">
        <v>917</v>
      </c>
      <c r="K971" s="38" t="s">
        <v>14</v>
      </c>
      <c r="L971" s="32"/>
      <c r="M971" s="32"/>
      <c r="N971" s="37"/>
      <c r="O971" s="37"/>
    </row>
    <row r="972" spans="1:15" x14ac:dyDescent="0.2">
      <c r="A972" s="7" t="s">
        <v>784</v>
      </c>
      <c r="B972" s="7" t="s">
        <v>47</v>
      </c>
      <c r="C972" s="7" t="s">
        <v>1873</v>
      </c>
      <c r="D972" s="7"/>
      <c r="E972" s="7">
        <v>3</v>
      </c>
      <c r="F972" s="7">
        <v>10</v>
      </c>
      <c r="G972" s="7" t="s">
        <v>824</v>
      </c>
      <c r="H972" s="7" t="s">
        <v>143</v>
      </c>
      <c r="I972" s="7" t="s">
        <v>1140</v>
      </c>
      <c r="J972" s="10" t="s">
        <v>809</v>
      </c>
      <c r="K972" s="10" t="s">
        <v>1805</v>
      </c>
    </row>
    <row r="973" spans="1:15" x14ac:dyDescent="0.2">
      <c r="A973" s="9" t="s">
        <v>1173</v>
      </c>
      <c r="B973" s="7" t="s">
        <v>47</v>
      </c>
      <c r="C973" s="7" t="s">
        <v>1873</v>
      </c>
      <c r="D973" s="32"/>
      <c r="E973" s="32">
        <v>3</v>
      </c>
      <c r="F973" s="32">
        <v>10</v>
      </c>
      <c r="G973" s="32" t="s">
        <v>405</v>
      </c>
      <c r="H973" s="32" t="s">
        <v>148</v>
      </c>
      <c r="I973" s="32" t="s">
        <v>1140</v>
      </c>
      <c r="J973" s="38" t="s">
        <v>917</v>
      </c>
      <c r="K973" s="38" t="s">
        <v>1803</v>
      </c>
      <c r="L973" s="32"/>
      <c r="M973" s="32"/>
      <c r="N973" s="37"/>
      <c r="O973" s="37"/>
    </row>
    <row r="974" spans="1:15" x14ac:dyDescent="0.2">
      <c r="A974" s="9" t="s">
        <v>1704</v>
      </c>
      <c r="B974" s="32" t="s">
        <v>47</v>
      </c>
      <c r="C974" s="7" t="s">
        <v>1873</v>
      </c>
      <c r="D974" s="7"/>
      <c r="E974" s="7">
        <v>3</v>
      </c>
      <c r="F974" s="7">
        <v>10</v>
      </c>
      <c r="G974" s="7" t="s">
        <v>824</v>
      </c>
      <c r="H974" s="7" t="s">
        <v>148</v>
      </c>
      <c r="I974" s="7" t="s">
        <v>1140</v>
      </c>
      <c r="J974" s="10" t="s">
        <v>887</v>
      </c>
      <c r="K974" s="11" t="s">
        <v>1803</v>
      </c>
    </row>
    <row r="975" spans="1:15" x14ac:dyDescent="0.2">
      <c r="A975" s="9" t="s">
        <v>671</v>
      </c>
      <c r="B975" s="32" t="s">
        <v>47</v>
      </c>
      <c r="C975" s="7" t="s">
        <v>1873</v>
      </c>
      <c r="D975" s="7"/>
      <c r="E975" s="7">
        <v>4</v>
      </c>
      <c r="F975" s="7">
        <v>11</v>
      </c>
      <c r="G975" s="7" t="s">
        <v>70</v>
      </c>
      <c r="H975" s="7" t="s">
        <v>143</v>
      </c>
      <c r="I975" s="7" t="s">
        <v>1140</v>
      </c>
      <c r="J975" s="10" t="s">
        <v>163</v>
      </c>
      <c r="K975" s="38" t="s">
        <v>1805</v>
      </c>
      <c r="L975" s="7" t="s">
        <v>333</v>
      </c>
      <c r="N975" s="9" t="s">
        <v>23</v>
      </c>
    </row>
    <row r="976" spans="1:15" x14ac:dyDescent="0.2">
      <c r="A976" s="9" t="s">
        <v>1293</v>
      </c>
      <c r="B976" s="7" t="s">
        <v>47</v>
      </c>
      <c r="C976" s="7" t="s">
        <v>1873</v>
      </c>
      <c r="D976" s="7"/>
      <c r="E976" s="7">
        <v>5</v>
      </c>
      <c r="F976" s="7">
        <v>12</v>
      </c>
      <c r="G976" s="7" t="s">
        <v>822</v>
      </c>
      <c r="H976" s="7" t="s">
        <v>143</v>
      </c>
      <c r="I976" s="7" t="s">
        <v>1140</v>
      </c>
      <c r="J976" s="10" t="s">
        <v>917</v>
      </c>
      <c r="K976" s="38" t="s">
        <v>1804</v>
      </c>
      <c r="L976" s="7" t="s">
        <v>333</v>
      </c>
    </row>
    <row r="977" spans="1:15" x14ac:dyDescent="0.2">
      <c r="A977" s="9" t="s">
        <v>559</v>
      </c>
      <c r="B977" s="32" t="s">
        <v>47</v>
      </c>
      <c r="C977" s="7" t="s">
        <v>1873</v>
      </c>
      <c r="E977" s="7">
        <v>5</v>
      </c>
      <c r="F977" s="7">
        <v>12</v>
      </c>
      <c r="G977" s="9" t="s">
        <v>822</v>
      </c>
      <c r="H977" s="9" t="s">
        <v>148</v>
      </c>
      <c r="I977" s="9" t="s">
        <v>1140</v>
      </c>
      <c r="J977" s="10" t="s">
        <v>583</v>
      </c>
      <c r="K977" s="10" t="s">
        <v>1803</v>
      </c>
      <c r="N977" s="9" t="s">
        <v>23</v>
      </c>
    </row>
    <row r="978" spans="1:15" x14ac:dyDescent="0.2">
      <c r="A978" s="9" t="s">
        <v>284</v>
      </c>
      <c r="B978" s="32" t="s">
        <v>47</v>
      </c>
      <c r="C978" s="7" t="s">
        <v>1873</v>
      </c>
      <c r="D978" s="37"/>
      <c r="E978" s="32">
        <v>3</v>
      </c>
      <c r="F978" s="32">
        <v>13</v>
      </c>
      <c r="G978" s="9" t="s">
        <v>469</v>
      </c>
      <c r="H978" s="9" t="s">
        <v>143</v>
      </c>
      <c r="I978" s="9" t="s">
        <v>1140</v>
      </c>
      <c r="J978" s="11" t="s">
        <v>327</v>
      </c>
      <c r="K978" s="24" t="s">
        <v>1803</v>
      </c>
      <c r="L978" s="32"/>
      <c r="M978" s="32"/>
      <c r="N978" s="9" t="s">
        <v>23</v>
      </c>
      <c r="O978" s="37"/>
    </row>
    <row r="979" spans="1:15" x14ac:dyDescent="0.2">
      <c r="A979" s="9" t="s">
        <v>1260</v>
      </c>
      <c r="B979" s="32" t="s">
        <v>47</v>
      </c>
      <c r="C979" s="7" t="s">
        <v>1873</v>
      </c>
      <c r="D979" s="7"/>
      <c r="E979" s="7">
        <v>4</v>
      </c>
      <c r="F979" s="7">
        <v>13</v>
      </c>
      <c r="G979" s="7" t="s">
        <v>405</v>
      </c>
      <c r="H979" s="7" t="s">
        <v>148</v>
      </c>
      <c r="I979" s="7" t="s">
        <v>1140</v>
      </c>
      <c r="J979" s="10" t="s">
        <v>1208</v>
      </c>
      <c r="K979" s="10" t="s">
        <v>1804</v>
      </c>
    </row>
    <row r="980" spans="1:15" x14ac:dyDescent="0.2">
      <c r="A980" s="9" t="s">
        <v>1345</v>
      </c>
      <c r="B980" s="7" t="s">
        <v>47</v>
      </c>
      <c r="C980" s="7" t="s">
        <v>1873</v>
      </c>
      <c r="D980" s="7"/>
      <c r="E980" s="7">
        <v>4</v>
      </c>
      <c r="F980" s="7">
        <v>13</v>
      </c>
      <c r="G980" s="7" t="s">
        <v>405</v>
      </c>
      <c r="H980" s="7" t="s">
        <v>143</v>
      </c>
      <c r="I980" s="7" t="s">
        <v>1140</v>
      </c>
      <c r="J980" s="10" t="s">
        <v>1368</v>
      </c>
      <c r="K980" s="10" t="s">
        <v>1803</v>
      </c>
    </row>
    <row r="981" spans="1:15" x14ac:dyDescent="0.2">
      <c r="A981" s="9" t="s">
        <v>942</v>
      </c>
      <c r="B981" s="32" t="s">
        <v>47</v>
      </c>
      <c r="C981" s="7" t="s">
        <v>1873</v>
      </c>
      <c r="D981" s="7"/>
      <c r="E981" s="7">
        <v>5</v>
      </c>
      <c r="F981" s="7">
        <v>13</v>
      </c>
      <c r="G981" s="7" t="s">
        <v>459</v>
      </c>
      <c r="H981" s="7" t="s">
        <v>148</v>
      </c>
      <c r="I981" s="7" t="s">
        <v>1140</v>
      </c>
      <c r="J981" s="10" t="s">
        <v>984</v>
      </c>
      <c r="K981" s="38" t="s">
        <v>14</v>
      </c>
    </row>
    <row r="982" spans="1:15" x14ac:dyDescent="0.2">
      <c r="A982" s="9" t="s">
        <v>1623</v>
      </c>
      <c r="B982" s="32" t="s">
        <v>47</v>
      </c>
      <c r="C982" s="7" t="s">
        <v>1873</v>
      </c>
      <c r="D982" s="7"/>
      <c r="E982" s="7">
        <v>4</v>
      </c>
      <c r="F982" s="7">
        <v>14</v>
      </c>
      <c r="G982" s="7" t="s">
        <v>405</v>
      </c>
      <c r="H982" s="7" t="s">
        <v>143</v>
      </c>
      <c r="I982" s="7" t="s">
        <v>1140</v>
      </c>
      <c r="J982" s="10" t="s">
        <v>917</v>
      </c>
      <c r="K982" s="11" t="s">
        <v>1804</v>
      </c>
    </row>
    <row r="983" spans="1:15" x14ac:dyDescent="0.2">
      <c r="A983" s="9" t="s">
        <v>434</v>
      </c>
      <c r="B983" s="7" t="s">
        <v>47</v>
      </c>
      <c r="C983" s="7" t="s">
        <v>1873</v>
      </c>
      <c r="E983" s="7">
        <v>5</v>
      </c>
      <c r="F983" s="7">
        <v>14</v>
      </c>
      <c r="G983" s="9" t="s">
        <v>459</v>
      </c>
      <c r="H983" s="9" t="s">
        <v>148</v>
      </c>
      <c r="I983" s="9" t="s">
        <v>1140</v>
      </c>
      <c r="J983" s="10" t="s">
        <v>475</v>
      </c>
      <c r="K983" s="10" t="s">
        <v>1805</v>
      </c>
      <c r="N983" s="9" t="s">
        <v>23</v>
      </c>
    </row>
    <row r="984" spans="1:15" x14ac:dyDescent="0.2">
      <c r="A984" s="7" t="s">
        <v>750</v>
      </c>
      <c r="B984" s="7" t="s">
        <v>47</v>
      </c>
      <c r="C984" s="7" t="s">
        <v>1873</v>
      </c>
      <c r="D984" s="7"/>
      <c r="E984" s="7">
        <v>5</v>
      </c>
      <c r="F984" s="7">
        <v>14</v>
      </c>
      <c r="G984" s="7" t="s">
        <v>824</v>
      </c>
      <c r="H984" s="7" t="s">
        <v>143</v>
      </c>
      <c r="I984" s="7" t="s">
        <v>1140</v>
      </c>
      <c r="J984" s="10" t="s">
        <v>829</v>
      </c>
      <c r="K984" s="10" t="s">
        <v>14</v>
      </c>
      <c r="N984" s="9" t="s">
        <v>23</v>
      </c>
    </row>
    <row r="985" spans="1:15" x14ac:dyDescent="0.2">
      <c r="A985" s="9" t="s">
        <v>1025</v>
      </c>
      <c r="B985" s="7" t="s">
        <v>47</v>
      </c>
      <c r="C985" s="7" t="s">
        <v>1873</v>
      </c>
      <c r="D985" s="32"/>
      <c r="E985" s="32">
        <v>5</v>
      </c>
      <c r="F985" s="32">
        <v>15</v>
      </c>
      <c r="G985" s="32" t="s">
        <v>405</v>
      </c>
      <c r="H985" s="32" t="s">
        <v>143</v>
      </c>
      <c r="I985" s="32" t="s">
        <v>1140</v>
      </c>
      <c r="J985" s="38" t="s">
        <v>1041</v>
      </c>
      <c r="K985" s="38" t="s">
        <v>1804</v>
      </c>
      <c r="L985" s="32" t="s">
        <v>1857</v>
      </c>
      <c r="M985" s="32" t="s">
        <v>1856</v>
      </c>
      <c r="N985" s="37"/>
      <c r="O985" s="37"/>
    </row>
    <row r="986" spans="1:15" x14ac:dyDescent="0.2">
      <c r="A986" s="9" t="s">
        <v>1389</v>
      </c>
      <c r="B986" s="32" t="s">
        <v>47</v>
      </c>
      <c r="C986" s="32" t="s">
        <v>1873</v>
      </c>
      <c r="D986" s="32"/>
      <c r="E986" s="32">
        <v>6</v>
      </c>
      <c r="F986" s="32">
        <v>15</v>
      </c>
      <c r="G986" s="32" t="s">
        <v>824</v>
      </c>
      <c r="H986" s="32" t="s">
        <v>143</v>
      </c>
      <c r="I986" s="32" t="s">
        <v>1140</v>
      </c>
      <c r="J986" s="38" t="s">
        <v>1414</v>
      </c>
      <c r="K986" s="38" t="s">
        <v>14</v>
      </c>
      <c r="L986" s="32"/>
      <c r="M986" s="32"/>
      <c r="N986" s="37"/>
      <c r="O986" s="37"/>
    </row>
    <row r="987" spans="1:15" x14ac:dyDescent="0.2">
      <c r="A987" s="9" t="s">
        <v>1561</v>
      </c>
      <c r="B987" s="32" t="s">
        <v>47</v>
      </c>
      <c r="C987" s="7" t="s">
        <v>1873</v>
      </c>
      <c r="D987" s="7"/>
      <c r="E987" s="7">
        <v>7</v>
      </c>
      <c r="F987" s="7">
        <v>15</v>
      </c>
      <c r="G987" s="7" t="s">
        <v>822</v>
      </c>
      <c r="H987" s="7" t="s">
        <v>143</v>
      </c>
      <c r="I987" s="7" t="s">
        <v>1140</v>
      </c>
      <c r="J987" s="10" t="s">
        <v>1591</v>
      </c>
      <c r="K987" s="11" t="s">
        <v>1804</v>
      </c>
    </row>
    <row r="988" spans="1:15" x14ac:dyDescent="0.2">
      <c r="A988" s="9" t="s">
        <v>256</v>
      </c>
      <c r="B988" s="32" t="s">
        <v>47</v>
      </c>
      <c r="C988" s="7" t="s">
        <v>1873</v>
      </c>
      <c r="E988" s="7">
        <v>5</v>
      </c>
      <c r="F988" s="7">
        <v>16</v>
      </c>
      <c r="G988" s="9" t="s">
        <v>469</v>
      </c>
      <c r="H988" s="9" t="s">
        <v>143</v>
      </c>
      <c r="I988" s="9" t="s">
        <v>1140</v>
      </c>
      <c r="J988" s="11" t="s">
        <v>160</v>
      </c>
      <c r="K988" s="24" t="s">
        <v>14</v>
      </c>
      <c r="N988" s="9" t="s">
        <v>23</v>
      </c>
    </row>
    <row r="989" spans="1:15" s="14" customFormat="1" ht="16" thickBot="1" x14ac:dyDescent="0.25">
      <c r="A989" s="16" t="s">
        <v>1003</v>
      </c>
      <c r="B989" s="13" t="s">
        <v>47</v>
      </c>
      <c r="C989" s="13" t="s">
        <v>1873</v>
      </c>
      <c r="D989" s="13"/>
      <c r="E989" s="13">
        <v>9</v>
      </c>
      <c r="F989" s="13">
        <v>17</v>
      </c>
      <c r="G989" s="13" t="s">
        <v>803</v>
      </c>
      <c r="H989" s="13" t="s">
        <v>143</v>
      </c>
      <c r="I989" s="13" t="s">
        <v>1140</v>
      </c>
      <c r="J989" s="20" t="s">
        <v>1033</v>
      </c>
      <c r="K989" s="20" t="s">
        <v>1803</v>
      </c>
      <c r="L989" s="13"/>
      <c r="M989" s="13"/>
    </row>
    <row r="990" spans="1:15" ht="16" thickTop="1" x14ac:dyDescent="0.2">
      <c r="A990" s="9" t="s">
        <v>245</v>
      </c>
      <c r="B990" s="7" t="s">
        <v>47</v>
      </c>
      <c r="C990" s="7" t="s">
        <v>1873</v>
      </c>
      <c r="D990" s="37"/>
      <c r="E990" s="9">
        <v>5</v>
      </c>
      <c r="F990" s="9">
        <v>19</v>
      </c>
      <c r="G990" s="9" t="s">
        <v>459</v>
      </c>
      <c r="H990" s="9" t="s">
        <v>143</v>
      </c>
      <c r="I990" s="9" t="s">
        <v>1140</v>
      </c>
      <c r="J990" s="11" t="s">
        <v>160</v>
      </c>
      <c r="K990" s="24" t="s">
        <v>14</v>
      </c>
      <c r="L990" s="32"/>
      <c r="M990" s="32"/>
      <c r="N990" s="9" t="s">
        <v>299</v>
      </c>
    </row>
    <row r="991" spans="1:15" x14ac:dyDescent="0.2">
      <c r="A991" s="9" t="s">
        <v>866</v>
      </c>
      <c r="B991" s="32" t="s">
        <v>47</v>
      </c>
      <c r="C991" s="7" t="s">
        <v>1873</v>
      </c>
      <c r="D991" s="7"/>
      <c r="E991" s="7">
        <v>7</v>
      </c>
      <c r="F991" s="7">
        <v>20</v>
      </c>
      <c r="G991" s="7" t="s">
        <v>405</v>
      </c>
      <c r="H991" s="7" t="s">
        <v>143</v>
      </c>
      <c r="I991" s="7" t="s">
        <v>1140</v>
      </c>
      <c r="J991" s="10" t="s">
        <v>887</v>
      </c>
      <c r="K991" s="38" t="s">
        <v>1804</v>
      </c>
      <c r="L991" s="7" t="s">
        <v>333</v>
      </c>
      <c r="M991" s="7" t="s">
        <v>1866</v>
      </c>
      <c r="N991" s="7" t="s">
        <v>888</v>
      </c>
    </row>
    <row r="992" spans="1:15" x14ac:dyDescent="0.2">
      <c r="A992" s="9" t="s">
        <v>906</v>
      </c>
      <c r="B992" s="7" t="s">
        <v>47</v>
      </c>
      <c r="C992" s="7" t="s">
        <v>1873</v>
      </c>
      <c r="D992" s="7"/>
      <c r="E992" s="7">
        <v>7</v>
      </c>
      <c r="F992" s="7">
        <v>20</v>
      </c>
      <c r="G992" s="7" t="s">
        <v>822</v>
      </c>
      <c r="H992" s="7" t="s">
        <v>148</v>
      </c>
      <c r="I992" s="7" t="s">
        <v>1140</v>
      </c>
      <c r="J992" s="10" t="s">
        <v>917</v>
      </c>
      <c r="K992" s="38" t="s">
        <v>14</v>
      </c>
    </row>
    <row r="993" spans="1:15" x14ac:dyDescent="0.2">
      <c r="A993" s="7" t="s">
        <v>731</v>
      </c>
      <c r="B993" s="32" t="s">
        <v>47</v>
      </c>
      <c r="C993" s="7" t="s">
        <v>1873</v>
      </c>
      <c r="D993" s="7"/>
      <c r="E993" s="7">
        <v>6</v>
      </c>
      <c r="F993" s="7">
        <v>22</v>
      </c>
      <c r="G993" s="7" t="s">
        <v>459</v>
      </c>
      <c r="H993" s="7" t="s">
        <v>143</v>
      </c>
      <c r="I993" s="7" t="s">
        <v>1140</v>
      </c>
      <c r="J993" s="10" t="s">
        <v>809</v>
      </c>
      <c r="K993" s="10" t="s">
        <v>1805</v>
      </c>
      <c r="L993" s="7" t="s">
        <v>1860</v>
      </c>
      <c r="N993" s="9" t="s">
        <v>23</v>
      </c>
    </row>
    <row r="994" spans="1:15" x14ac:dyDescent="0.2">
      <c r="A994" s="9" t="s">
        <v>221</v>
      </c>
      <c r="B994" s="32" t="s">
        <v>1874</v>
      </c>
      <c r="C994" s="7" t="s">
        <v>1772</v>
      </c>
      <c r="E994" s="9">
        <v>3</v>
      </c>
      <c r="F994" s="9">
        <v>3</v>
      </c>
      <c r="G994" s="9" t="s">
        <v>469</v>
      </c>
      <c r="H994" s="9" t="s">
        <v>148</v>
      </c>
      <c r="I994" s="9" t="s">
        <v>1140</v>
      </c>
      <c r="K994" s="24" t="s">
        <v>14</v>
      </c>
      <c r="N994" s="9" t="s">
        <v>23</v>
      </c>
    </row>
    <row r="995" spans="1:15" x14ac:dyDescent="0.2">
      <c r="A995" s="9" t="s">
        <v>1273</v>
      </c>
      <c r="B995" s="32" t="s">
        <v>1874</v>
      </c>
      <c r="C995" s="32" t="s">
        <v>1772</v>
      </c>
      <c r="D995" s="32"/>
      <c r="E995" s="32">
        <v>3</v>
      </c>
      <c r="F995" s="32">
        <v>3</v>
      </c>
      <c r="G995" s="32" t="s">
        <v>405</v>
      </c>
      <c r="H995" s="32" t="s">
        <v>148</v>
      </c>
      <c r="I995" s="32" t="s">
        <v>1140</v>
      </c>
      <c r="J995" s="38" t="s">
        <v>1247</v>
      </c>
      <c r="K995" s="38" t="s">
        <v>14</v>
      </c>
      <c r="L995" s="32"/>
      <c r="M995" s="32"/>
      <c r="N995" s="37"/>
      <c r="O995" s="37"/>
    </row>
    <row r="996" spans="1:15" x14ac:dyDescent="0.2">
      <c r="A996" s="9" t="s">
        <v>573</v>
      </c>
      <c r="B996" s="32" t="s">
        <v>1874</v>
      </c>
      <c r="C996" s="9" t="s">
        <v>1772</v>
      </c>
      <c r="D996" s="37"/>
      <c r="E996" s="32">
        <v>3</v>
      </c>
      <c r="F996" s="32">
        <v>4</v>
      </c>
      <c r="G996" s="9" t="s">
        <v>459</v>
      </c>
      <c r="H996" s="9" t="s">
        <v>148</v>
      </c>
      <c r="I996" s="9" t="s">
        <v>1140</v>
      </c>
      <c r="J996" s="38" t="s">
        <v>595</v>
      </c>
      <c r="K996" s="38" t="s">
        <v>14</v>
      </c>
      <c r="L996" s="32"/>
      <c r="M996" s="32"/>
      <c r="N996" s="9" t="s">
        <v>23</v>
      </c>
      <c r="O996" s="37"/>
    </row>
    <row r="997" spans="1:15" x14ac:dyDescent="0.2">
      <c r="A997" s="32" t="s">
        <v>137</v>
      </c>
      <c r="B997" s="32" t="s">
        <v>1874</v>
      </c>
      <c r="C997" s="32" t="s">
        <v>1772</v>
      </c>
      <c r="D997" s="37"/>
      <c r="E997" s="32">
        <v>3</v>
      </c>
      <c r="F997" s="32">
        <v>5</v>
      </c>
      <c r="G997" s="32" t="s">
        <v>822</v>
      </c>
      <c r="H997" s="32" t="s">
        <v>148</v>
      </c>
      <c r="I997" s="32" t="s">
        <v>1140</v>
      </c>
      <c r="J997" s="11" t="s">
        <v>159</v>
      </c>
      <c r="K997" s="24" t="s">
        <v>1803</v>
      </c>
      <c r="L997" s="32"/>
      <c r="M997" s="32"/>
      <c r="N997" s="32" t="s">
        <v>29</v>
      </c>
      <c r="O997" s="37"/>
    </row>
    <row r="998" spans="1:15" x14ac:dyDescent="0.2">
      <c r="A998" s="9" t="s">
        <v>528</v>
      </c>
      <c r="B998" s="32" t="s">
        <v>1874</v>
      </c>
      <c r="C998" s="9" t="s">
        <v>1772</v>
      </c>
      <c r="E998" s="7">
        <v>3</v>
      </c>
      <c r="F998" s="7">
        <v>5</v>
      </c>
      <c r="G998" s="9" t="s">
        <v>405</v>
      </c>
      <c r="H998" s="9" t="s">
        <v>148</v>
      </c>
      <c r="I998" s="9" t="s">
        <v>1140</v>
      </c>
      <c r="J998" s="10" t="s">
        <v>548</v>
      </c>
      <c r="K998" s="10" t="s">
        <v>14</v>
      </c>
      <c r="N998" s="9" t="s">
        <v>23</v>
      </c>
    </row>
    <row r="999" spans="1:15" x14ac:dyDescent="0.2">
      <c r="A999" s="9" t="s">
        <v>1320</v>
      </c>
      <c r="B999" s="32" t="s">
        <v>1874</v>
      </c>
      <c r="C999" s="7" t="s">
        <v>1772</v>
      </c>
      <c r="D999" s="7"/>
      <c r="E999" s="7">
        <v>3</v>
      </c>
      <c r="F999" s="7">
        <v>5</v>
      </c>
      <c r="G999" s="7" t="s">
        <v>822</v>
      </c>
      <c r="H999" s="7" t="s">
        <v>143</v>
      </c>
      <c r="I999" s="7" t="s">
        <v>1140</v>
      </c>
      <c r="K999" s="10" t="s">
        <v>14</v>
      </c>
    </row>
    <row r="1000" spans="1:15" x14ac:dyDescent="0.2">
      <c r="A1000" s="9" t="s">
        <v>1572</v>
      </c>
      <c r="B1000" s="32" t="s">
        <v>1874</v>
      </c>
      <c r="C1000" s="32" t="s">
        <v>1772</v>
      </c>
      <c r="D1000" s="32"/>
      <c r="E1000" s="32">
        <v>3</v>
      </c>
      <c r="F1000" s="32">
        <v>5</v>
      </c>
      <c r="G1000" s="32" t="s">
        <v>822</v>
      </c>
      <c r="H1000" s="32" t="s">
        <v>143</v>
      </c>
      <c r="I1000" s="32" t="s">
        <v>1140</v>
      </c>
      <c r="J1000" s="38" t="s">
        <v>1598</v>
      </c>
      <c r="K1000" s="11" t="s">
        <v>14</v>
      </c>
      <c r="L1000" s="32"/>
      <c r="M1000" s="32"/>
      <c r="N1000" s="37"/>
      <c r="O1000" s="37"/>
    </row>
    <row r="1001" spans="1:15" x14ac:dyDescent="0.2">
      <c r="A1001" s="9" t="s">
        <v>453</v>
      </c>
      <c r="B1001" s="32" t="s">
        <v>1874</v>
      </c>
      <c r="C1001" s="7" t="s">
        <v>1772</v>
      </c>
      <c r="E1001" s="7">
        <v>4</v>
      </c>
      <c r="F1001" s="7">
        <v>5</v>
      </c>
      <c r="G1001" s="9" t="s">
        <v>459</v>
      </c>
      <c r="H1001" s="9" t="s">
        <v>148</v>
      </c>
      <c r="I1001" s="9" t="s">
        <v>1140</v>
      </c>
      <c r="J1001" s="10" t="s">
        <v>106</v>
      </c>
      <c r="K1001" s="10" t="s">
        <v>14</v>
      </c>
      <c r="N1001" s="9" t="s">
        <v>23</v>
      </c>
    </row>
    <row r="1002" spans="1:15" x14ac:dyDescent="0.2">
      <c r="A1002" s="9" t="s">
        <v>1580</v>
      </c>
      <c r="B1002" s="32" t="s">
        <v>1874</v>
      </c>
      <c r="C1002" s="32" t="s">
        <v>1772</v>
      </c>
      <c r="D1002" s="32"/>
      <c r="E1002" s="32">
        <v>4</v>
      </c>
      <c r="F1002" s="32">
        <v>5</v>
      </c>
      <c r="G1002" s="32" t="s">
        <v>405</v>
      </c>
      <c r="H1002" s="32" t="s">
        <v>143</v>
      </c>
      <c r="I1002" s="32" t="s">
        <v>1140</v>
      </c>
      <c r="J1002" s="38" t="s">
        <v>226</v>
      </c>
      <c r="K1002" s="11" t="s">
        <v>1803</v>
      </c>
      <c r="L1002" s="32"/>
      <c r="M1002" s="32"/>
      <c r="N1002" s="37"/>
      <c r="O1002" s="37"/>
    </row>
    <row r="1003" spans="1:15" x14ac:dyDescent="0.2">
      <c r="A1003" s="9" t="s">
        <v>295</v>
      </c>
      <c r="B1003" s="32" t="s">
        <v>1874</v>
      </c>
      <c r="C1003" s="32" t="s">
        <v>1772</v>
      </c>
      <c r="D1003" s="37"/>
      <c r="E1003" s="32">
        <v>2</v>
      </c>
      <c r="F1003" s="32">
        <v>6</v>
      </c>
      <c r="G1003" s="9" t="s">
        <v>824</v>
      </c>
      <c r="H1003" s="9" t="s">
        <v>148</v>
      </c>
      <c r="I1003" s="9" t="s">
        <v>1140</v>
      </c>
      <c r="J1003" s="38"/>
      <c r="K1003" s="24" t="s">
        <v>14</v>
      </c>
      <c r="L1003" s="32"/>
      <c r="M1003" s="32"/>
      <c r="N1003" s="9" t="s">
        <v>23</v>
      </c>
      <c r="O1003" s="37"/>
    </row>
    <row r="1004" spans="1:15" x14ac:dyDescent="0.2">
      <c r="A1004" s="9" t="s">
        <v>1317</v>
      </c>
      <c r="B1004" s="32" t="s">
        <v>1874</v>
      </c>
      <c r="C1004" s="7" t="s">
        <v>1772</v>
      </c>
      <c r="D1004" s="7"/>
      <c r="E1004" s="7">
        <v>3</v>
      </c>
      <c r="F1004" s="7">
        <v>6</v>
      </c>
      <c r="G1004" s="7" t="s">
        <v>824</v>
      </c>
      <c r="H1004" s="7" t="s">
        <v>143</v>
      </c>
      <c r="I1004" s="7" t="s">
        <v>1140</v>
      </c>
      <c r="J1004" s="10" t="s">
        <v>1334</v>
      </c>
      <c r="K1004" s="10" t="s">
        <v>1805</v>
      </c>
    </row>
    <row r="1005" spans="1:15" x14ac:dyDescent="0.2">
      <c r="A1005" s="42" t="s">
        <v>403</v>
      </c>
      <c r="B1005" s="32" t="s">
        <v>1874</v>
      </c>
      <c r="C1005" s="7" t="s">
        <v>1772</v>
      </c>
      <c r="E1005" s="7">
        <v>5</v>
      </c>
      <c r="F1005" s="7">
        <v>6</v>
      </c>
      <c r="G1005" s="9" t="s">
        <v>824</v>
      </c>
      <c r="H1005" s="9" t="s">
        <v>143</v>
      </c>
      <c r="I1005" s="9" t="s">
        <v>1140</v>
      </c>
      <c r="J1005" s="10" t="s">
        <v>226</v>
      </c>
      <c r="K1005" s="11" t="s">
        <v>1803</v>
      </c>
    </row>
    <row r="1006" spans="1:15" x14ac:dyDescent="0.2">
      <c r="A1006" s="9" t="s">
        <v>1627</v>
      </c>
      <c r="B1006" s="32" t="s">
        <v>1874</v>
      </c>
      <c r="C1006" s="7" t="s">
        <v>1772</v>
      </c>
      <c r="D1006" s="7"/>
      <c r="E1006" s="7">
        <v>6</v>
      </c>
      <c r="F1006" s="7">
        <v>6</v>
      </c>
      <c r="G1006" s="7" t="s">
        <v>405</v>
      </c>
      <c r="H1006" s="7" t="s">
        <v>148</v>
      </c>
      <c r="I1006" s="7" t="s">
        <v>1140</v>
      </c>
      <c r="J1006" s="10" t="s">
        <v>1205</v>
      </c>
      <c r="K1006" s="11" t="s">
        <v>1805</v>
      </c>
    </row>
    <row r="1007" spans="1:15" x14ac:dyDescent="0.2">
      <c r="A1007" s="9" t="s">
        <v>1728</v>
      </c>
      <c r="B1007" s="32" t="s">
        <v>1874</v>
      </c>
      <c r="C1007" s="32" t="s">
        <v>1772</v>
      </c>
      <c r="D1007" s="32"/>
      <c r="E1007" s="32">
        <v>5</v>
      </c>
      <c r="F1007" s="32">
        <v>7</v>
      </c>
      <c r="G1007" s="32" t="s">
        <v>822</v>
      </c>
      <c r="H1007" s="32" t="s">
        <v>148</v>
      </c>
      <c r="I1007" s="32" t="s">
        <v>1140</v>
      </c>
      <c r="J1007" s="38" t="s">
        <v>1474</v>
      </c>
      <c r="K1007" s="11" t="s">
        <v>14</v>
      </c>
      <c r="L1007" s="32"/>
      <c r="M1007" s="32"/>
      <c r="O1007" s="37"/>
    </row>
    <row r="1008" spans="1:15" x14ac:dyDescent="0.2">
      <c r="A1008" s="32" t="s">
        <v>760</v>
      </c>
      <c r="B1008" s="32" t="s">
        <v>1874</v>
      </c>
      <c r="C1008" s="9" t="s">
        <v>1772</v>
      </c>
      <c r="D1008" s="32"/>
      <c r="E1008" s="32">
        <v>7</v>
      </c>
      <c r="F1008" s="32">
        <v>7</v>
      </c>
      <c r="G1008" s="32" t="s">
        <v>405</v>
      </c>
      <c r="H1008" s="32" t="s">
        <v>143</v>
      </c>
      <c r="I1008" s="32" t="s">
        <v>1140</v>
      </c>
      <c r="J1008" s="38" t="s">
        <v>838</v>
      </c>
      <c r="K1008" s="38" t="s">
        <v>1803</v>
      </c>
      <c r="L1008" s="32"/>
      <c r="M1008" s="32"/>
      <c r="N1008" s="9" t="s">
        <v>23</v>
      </c>
      <c r="O1008" s="37"/>
    </row>
    <row r="1009" spans="1:15" x14ac:dyDescent="0.2">
      <c r="A1009" s="9" t="s">
        <v>667</v>
      </c>
      <c r="B1009" s="32" t="s">
        <v>1874</v>
      </c>
      <c r="C1009" s="7" t="s">
        <v>1772</v>
      </c>
      <c r="D1009" s="7"/>
      <c r="E1009" s="7">
        <v>3</v>
      </c>
      <c r="F1009" s="7">
        <v>8</v>
      </c>
      <c r="G1009" s="7" t="s">
        <v>469</v>
      </c>
      <c r="H1009" s="7" t="s">
        <v>148</v>
      </c>
      <c r="I1009" s="7" t="s">
        <v>1140</v>
      </c>
      <c r="J1009" s="10" t="s">
        <v>393</v>
      </c>
      <c r="K1009" s="10" t="s">
        <v>14</v>
      </c>
      <c r="N1009" s="9" t="s">
        <v>23</v>
      </c>
    </row>
    <row r="1010" spans="1:15" x14ac:dyDescent="0.2">
      <c r="A1010" s="9" t="s">
        <v>1581</v>
      </c>
      <c r="B1010" s="32" t="s">
        <v>1874</v>
      </c>
      <c r="C1010" s="7" t="s">
        <v>1772</v>
      </c>
      <c r="D1010" s="7"/>
      <c r="E1010" s="7">
        <v>3</v>
      </c>
      <c r="F1010" s="7">
        <v>8</v>
      </c>
      <c r="G1010" s="7" t="s">
        <v>405</v>
      </c>
      <c r="H1010" s="7" t="s">
        <v>148</v>
      </c>
      <c r="I1010" s="7" t="s">
        <v>1140</v>
      </c>
      <c r="J1010" s="10" t="s">
        <v>1603</v>
      </c>
      <c r="K1010" s="11" t="s">
        <v>14</v>
      </c>
    </row>
    <row r="1011" spans="1:15" x14ac:dyDescent="0.2">
      <c r="A1011" s="7" t="s">
        <v>785</v>
      </c>
      <c r="B1011" s="32" t="s">
        <v>1874</v>
      </c>
      <c r="C1011" s="9" t="s">
        <v>1772</v>
      </c>
      <c r="D1011" s="7"/>
      <c r="E1011" s="7">
        <v>4</v>
      </c>
      <c r="F1011" s="7">
        <v>8</v>
      </c>
      <c r="G1011" s="7" t="s">
        <v>459</v>
      </c>
      <c r="H1011" s="7" t="s">
        <v>148</v>
      </c>
      <c r="I1011" s="7" t="s">
        <v>1140</v>
      </c>
      <c r="J1011" s="10" t="s">
        <v>861</v>
      </c>
      <c r="K1011" s="10" t="s">
        <v>14</v>
      </c>
    </row>
    <row r="1012" spans="1:15" x14ac:dyDescent="0.2">
      <c r="A1012" s="9" t="s">
        <v>1726</v>
      </c>
      <c r="B1012" s="32" t="s">
        <v>1874</v>
      </c>
      <c r="C1012" s="7" t="s">
        <v>1772</v>
      </c>
      <c r="D1012" s="7"/>
      <c r="E1012" s="7">
        <v>4</v>
      </c>
      <c r="F1012" s="7">
        <v>8</v>
      </c>
      <c r="G1012" s="7" t="s">
        <v>822</v>
      </c>
      <c r="H1012" s="7" t="s">
        <v>148</v>
      </c>
      <c r="I1012" s="7" t="s">
        <v>1140</v>
      </c>
      <c r="J1012" s="10" t="s">
        <v>1786</v>
      </c>
      <c r="K1012" s="11" t="s">
        <v>14</v>
      </c>
      <c r="N1012" s="7" t="s">
        <v>1787</v>
      </c>
    </row>
    <row r="1013" spans="1:15" x14ac:dyDescent="0.2">
      <c r="A1013" s="9" t="s">
        <v>522</v>
      </c>
      <c r="B1013" s="32" t="s">
        <v>1874</v>
      </c>
      <c r="C1013" s="9" t="s">
        <v>1772</v>
      </c>
      <c r="E1013" s="7">
        <v>5</v>
      </c>
      <c r="F1013" s="7">
        <v>8</v>
      </c>
      <c r="G1013" s="9" t="s">
        <v>469</v>
      </c>
      <c r="H1013" s="9" t="s">
        <v>148</v>
      </c>
      <c r="I1013" s="9" t="s">
        <v>1140</v>
      </c>
      <c r="J1013" s="10" t="s">
        <v>393</v>
      </c>
      <c r="K1013" s="10" t="s">
        <v>14</v>
      </c>
      <c r="N1013" s="9" t="s">
        <v>23</v>
      </c>
    </row>
    <row r="1014" spans="1:15" x14ac:dyDescent="0.2">
      <c r="A1014" s="9" t="s">
        <v>345</v>
      </c>
      <c r="B1014" s="32" t="s">
        <v>1874</v>
      </c>
      <c r="C1014" s="7" t="s">
        <v>1772</v>
      </c>
      <c r="E1014" s="7">
        <v>7</v>
      </c>
      <c r="F1014" s="7">
        <v>8</v>
      </c>
      <c r="G1014" s="9" t="s">
        <v>824</v>
      </c>
      <c r="H1014" s="9" t="s">
        <v>148</v>
      </c>
      <c r="I1014" s="9" t="s">
        <v>1140</v>
      </c>
      <c r="J1014" s="11" t="s">
        <v>384</v>
      </c>
      <c r="K1014" s="24" t="s">
        <v>14</v>
      </c>
      <c r="N1014" s="9" t="s">
        <v>23</v>
      </c>
    </row>
    <row r="1015" spans="1:15" x14ac:dyDescent="0.2">
      <c r="A1015" s="9" t="s">
        <v>1711</v>
      </c>
      <c r="B1015" s="32" t="s">
        <v>1874</v>
      </c>
      <c r="C1015" s="7" t="s">
        <v>1772</v>
      </c>
      <c r="D1015" s="7"/>
      <c r="E1015" s="7">
        <v>7</v>
      </c>
      <c r="F1015" s="7">
        <v>8</v>
      </c>
      <c r="G1015" s="7" t="s">
        <v>469</v>
      </c>
      <c r="H1015" s="7" t="s">
        <v>143</v>
      </c>
      <c r="I1015" s="7" t="s">
        <v>1140</v>
      </c>
      <c r="J1015" s="10" t="s">
        <v>226</v>
      </c>
      <c r="K1015" s="11" t="s">
        <v>14</v>
      </c>
    </row>
    <row r="1016" spans="1:15" x14ac:dyDescent="0.2">
      <c r="A1016" s="9" t="s">
        <v>362</v>
      </c>
      <c r="B1016" s="32" t="s">
        <v>1874</v>
      </c>
      <c r="C1016" s="7" t="s">
        <v>1772</v>
      </c>
      <c r="E1016" s="7">
        <v>5</v>
      </c>
      <c r="F1016" s="7">
        <v>9</v>
      </c>
      <c r="G1016" s="9" t="s">
        <v>459</v>
      </c>
      <c r="H1016" s="9" t="s">
        <v>148</v>
      </c>
      <c r="I1016" s="9" t="s">
        <v>1140</v>
      </c>
      <c r="J1016" s="10" t="s">
        <v>396</v>
      </c>
      <c r="K1016" s="24" t="s">
        <v>14</v>
      </c>
      <c r="N1016" s="9" t="s">
        <v>23</v>
      </c>
    </row>
    <row r="1017" spans="1:15" x14ac:dyDescent="0.2">
      <c r="A1017" s="7" t="s">
        <v>783</v>
      </c>
      <c r="B1017" s="32" t="s">
        <v>1874</v>
      </c>
      <c r="C1017" s="9" t="s">
        <v>1772</v>
      </c>
      <c r="D1017" s="7"/>
      <c r="E1017" s="7">
        <v>5</v>
      </c>
      <c r="F1017" s="7">
        <v>9</v>
      </c>
      <c r="G1017" s="7" t="s">
        <v>405</v>
      </c>
      <c r="H1017" s="7" t="s">
        <v>143</v>
      </c>
      <c r="I1017" s="7" t="s">
        <v>1140</v>
      </c>
      <c r="J1017" s="10" t="s">
        <v>860</v>
      </c>
      <c r="K1017" s="10" t="s">
        <v>1803</v>
      </c>
    </row>
    <row r="1018" spans="1:15" x14ac:dyDescent="0.2">
      <c r="A1018" s="9" t="s">
        <v>1640</v>
      </c>
      <c r="B1018" s="32" t="s">
        <v>1874</v>
      </c>
      <c r="C1018" s="7" t="s">
        <v>1772</v>
      </c>
      <c r="D1018" s="7"/>
      <c r="E1018" s="7">
        <v>5</v>
      </c>
      <c r="F1018" s="7">
        <v>9</v>
      </c>
      <c r="G1018" s="7" t="s">
        <v>405</v>
      </c>
      <c r="H1018" s="7" t="s">
        <v>148</v>
      </c>
      <c r="I1018" s="7" t="s">
        <v>1140</v>
      </c>
      <c r="J1018" s="10" t="s">
        <v>1660</v>
      </c>
      <c r="K1018" s="11" t="s">
        <v>1804</v>
      </c>
    </row>
    <row r="1019" spans="1:15" x14ac:dyDescent="0.2">
      <c r="A1019" s="9" t="s">
        <v>359</v>
      </c>
      <c r="B1019" s="32" t="s">
        <v>1874</v>
      </c>
      <c r="C1019" s="7" t="s">
        <v>1772</v>
      </c>
      <c r="E1019" s="7">
        <v>6</v>
      </c>
      <c r="F1019" s="7">
        <v>9</v>
      </c>
      <c r="G1019" s="9" t="s">
        <v>459</v>
      </c>
      <c r="H1019" s="9" t="s">
        <v>148</v>
      </c>
      <c r="I1019" s="9" t="s">
        <v>1140</v>
      </c>
      <c r="K1019" s="24" t="s">
        <v>14</v>
      </c>
      <c r="N1019" s="9" t="s">
        <v>23</v>
      </c>
    </row>
    <row r="1020" spans="1:15" x14ac:dyDescent="0.2">
      <c r="A1020" s="9" t="s">
        <v>1710</v>
      </c>
      <c r="B1020" s="32" t="s">
        <v>1874</v>
      </c>
      <c r="C1020" s="32" t="s">
        <v>1772</v>
      </c>
      <c r="D1020" s="32"/>
      <c r="E1020" s="32">
        <v>6</v>
      </c>
      <c r="F1020" s="32">
        <v>9</v>
      </c>
      <c r="G1020" s="32" t="s">
        <v>469</v>
      </c>
      <c r="H1020" s="32" t="s">
        <v>143</v>
      </c>
      <c r="I1020" s="32" t="s">
        <v>1140</v>
      </c>
      <c r="J1020" s="38" t="s">
        <v>861</v>
      </c>
      <c r="K1020" s="11" t="s">
        <v>14</v>
      </c>
      <c r="L1020" s="32"/>
      <c r="M1020" s="32"/>
      <c r="N1020" s="37"/>
      <c r="O1020" s="37"/>
    </row>
    <row r="1021" spans="1:15" x14ac:dyDescent="0.2">
      <c r="A1021" s="9" t="s">
        <v>941</v>
      </c>
      <c r="B1021" s="32" t="s">
        <v>1874</v>
      </c>
      <c r="C1021" s="32" t="s">
        <v>1772</v>
      </c>
      <c r="D1021" s="32"/>
      <c r="E1021" s="32">
        <v>8</v>
      </c>
      <c r="F1021" s="32">
        <v>9</v>
      </c>
      <c r="G1021" s="32" t="s">
        <v>824</v>
      </c>
      <c r="H1021" s="32" t="s">
        <v>148</v>
      </c>
      <c r="I1021" s="32" t="s">
        <v>1140</v>
      </c>
      <c r="J1021" s="38" t="s">
        <v>226</v>
      </c>
      <c r="K1021" s="38" t="s">
        <v>14</v>
      </c>
      <c r="L1021" s="32"/>
      <c r="M1021" s="32"/>
      <c r="N1021" s="37"/>
      <c r="O1021" s="37"/>
    </row>
    <row r="1022" spans="1:15" x14ac:dyDescent="0.2">
      <c r="A1022" s="9" t="s">
        <v>664</v>
      </c>
      <c r="B1022" s="32" t="s">
        <v>1874</v>
      </c>
      <c r="C1022" s="7" t="s">
        <v>1772</v>
      </c>
      <c r="D1022" s="7"/>
      <c r="E1022" s="7">
        <v>4</v>
      </c>
      <c r="F1022" s="7">
        <v>10</v>
      </c>
      <c r="G1022" s="7" t="s">
        <v>824</v>
      </c>
      <c r="H1022" s="7" t="s">
        <v>143</v>
      </c>
      <c r="I1022" s="7" t="s">
        <v>1140</v>
      </c>
      <c r="J1022" s="10" t="s">
        <v>691</v>
      </c>
      <c r="K1022" s="10" t="s">
        <v>1803</v>
      </c>
      <c r="N1022" s="9" t="s">
        <v>23</v>
      </c>
    </row>
    <row r="1023" spans="1:15" x14ac:dyDescent="0.2">
      <c r="A1023" s="9" t="s">
        <v>660</v>
      </c>
      <c r="B1023" s="32" t="s">
        <v>1874</v>
      </c>
      <c r="C1023" s="7" t="s">
        <v>1772</v>
      </c>
      <c r="D1023" s="7"/>
      <c r="E1023" s="7">
        <v>5</v>
      </c>
      <c r="F1023" s="7">
        <v>10</v>
      </c>
      <c r="G1023" s="7" t="s">
        <v>459</v>
      </c>
      <c r="H1023" s="7" t="s">
        <v>148</v>
      </c>
      <c r="I1023" s="7" t="s">
        <v>1140</v>
      </c>
      <c r="K1023" s="10" t="s">
        <v>14</v>
      </c>
      <c r="N1023" s="9" t="s">
        <v>23</v>
      </c>
    </row>
    <row r="1024" spans="1:15" x14ac:dyDescent="0.2">
      <c r="A1024" s="9" t="s">
        <v>1189</v>
      </c>
      <c r="B1024" s="32" t="s">
        <v>1874</v>
      </c>
      <c r="C1024" s="32" t="s">
        <v>1772</v>
      </c>
      <c r="D1024" s="32"/>
      <c r="E1024" s="32">
        <v>5</v>
      </c>
      <c r="F1024" s="32">
        <v>10</v>
      </c>
      <c r="G1024" s="32" t="s">
        <v>70</v>
      </c>
      <c r="H1024" s="32" t="s">
        <v>143</v>
      </c>
      <c r="I1024" s="32" t="s">
        <v>1140</v>
      </c>
      <c r="J1024" s="38" t="s">
        <v>1220</v>
      </c>
      <c r="K1024" s="38" t="s">
        <v>14</v>
      </c>
      <c r="L1024" s="32"/>
      <c r="M1024" s="32"/>
      <c r="O1024" s="37"/>
    </row>
    <row r="1025" spans="1:15" x14ac:dyDescent="0.2">
      <c r="A1025" s="9" t="s">
        <v>1053</v>
      </c>
      <c r="B1025" s="32" t="s">
        <v>1874</v>
      </c>
      <c r="C1025" s="7" t="s">
        <v>1772</v>
      </c>
      <c r="D1025" s="7"/>
      <c r="E1025" s="7">
        <v>6</v>
      </c>
      <c r="F1025" s="7">
        <v>10</v>
      </c>
      <c r="G1025" s="7" t="s">
        <v>824</v>
      </c>
      <c r="H1025" s="7" t="s">
        <v>148</v>
      </c>
      <c r="I1025" s="7" t="s">
        <v>1140</v>
      </c>
      <c r="J1025" s="10" t="s">
        <v>861</v>
      </c>
      <c r="K1025" s="10" t="s">
        <v>1803</v>
      </c>
    </row>
    <row r="1026" spans="1:15" x14ac:dyDescent="0.2">
      <c r="A1026" s="41" t="s">
        <v>1224</v>
      </c>
      <c r="B1026" s="32" t="s">
        <v>1874</v>
      </c>
      <c r="C1026" s="7" t="s">
        <v>1772</v>
      </c>
      <c r="D1026" s="7"/>
      <c r="E1026" s="7">
        <v>8</v>
      </c>
      <c r="F1026" s="7">
        <v>10</v>
      </c>
      <c r="G1026" s="7" t="s">
        <v>70</v>
      </c>
      <c r="H1026" s="7" t="s">
        <v>143</v>
      </c>
      <c r="I1026" s="7" t="s">
        <v>1140</v>
      </c>
      <c r="K1026" s="10" t="s">
        <v>14</v>
      </c>
    </row>
    <row r="1027" spans="1:15" x14ac:dyDescent="0.2">
      <c r="A1027" s="9" t="s">
        <v>277</v>
      </c>
      <c r="B1027" s="32" t="s">
        <v>1874</v>
      </c>
      <c r="C1027" s="7" t="s">
        <v>1772</v>
      </c>
      <c r="E1027" s="7">
        <v>5</v>
      </c>
      <c r="F1027" s="7">
        <v>11</v>
      </c>
      <c r="G1027" s="9" t="s">
        <v>469</v>
      </c>
      <c r="H1027" s="9" t="s">
        <v>148</v>
      </c>
      <c r="I1027" s="9" t="s">
        <v>1140</v>
      </c>
      <c r="J1027" s="10" t="s">
        <v>321</v>
      </c>
      <c r="K1027" s="24" t="s">
        <v>14</v>
      </c>
      <c r="N1027" s="9" t="s">
        <v>23</v>
      </c>
    </row>
    <row r="1028" spans="1:15" x14ac:dyDescent="0.2">
      <c r="A1028" s="7" t="s">
        <v>758</v>
      </c>
      <c r="B1028" s="32" t="s">
        <v>1874</v>
      </c>
      <c r="C1028" s="9" t="s">
        <v>1772</v>
      </c>
      <c r="D1028" s="7"/>
      <c r="E1028" s="7">
        <v>5</v>
      </c>
      <c r="F1028" s="7">
        <v>11</v>
      </c>
      <c r="G1028" s="7" t="s">
        <v>824</v>
      </c>
      <c r="H1028" s="7" t="s">
        <v>143</v>
      </c>
      <c r="I1028" s="7" t="s">
        <v>1140</v>
      </c>
      <c r="J1028" s="10" t="s">
        <v>836</v>
      </c>
      <c r="K1028" s="10" t="s">
        <v>1803</v>
      </c>
      <c r="N1028" s="9" t="s">
        <v>23</v>
      </c>
    </row>
    <row r="1029" spans="1:15" x14ac:dyDescent="0.2">
      <c r="A1029" s="9" t="s">
        <v>1676</v>
      </c>
      <c r="B1029" s="32" t="s">
        <v>1874</v>
      </c>
      <c r="C1029" s="32" t="s">
        <v>1772</v>
      </c>
      <c r="D1029" s="32"/>
      <c r="E1029" s="32">
        <v>5</v>
      </c>
      <c r="F1029" s="32">
        <v>11</v>
      </c>
      <c r="G1029" s="32" t="s">
        <v>469</v>
      </c>
      <c r="H1029" s="32" t="s">
        <v>148</v>
      </c>
      <c r="I1029" s="32" t="s">
        <v>1140</v>
      </c>
      <c r="J1029" s="38" t="s">
        <v>919</v>
      </c>
      <c r="K1029" s="11" t="s">
        <v>14</v>
      </c>
      <c r="L1029" s="32"/>
    </row>
    <row r="1030" spans="1:15" x14ac:dyDescent="0.2">
      <c r="A1030" s="9" t="s">
        <v>1693</v>
      </c>
      <c r="B1030" s="32" t="s">
        <v>1874</v>
      </c>
      <c r="C1030" s="7" t="s">
        <v>1772</v>
      </c>
      <c r="D1030" s="7"/>
      <c r="E1030" s="7">
        <v>6</v>
      </c>
      <c r="F1030" s="7">
        <v>11</v>
      </c>
      <c r="G1030" s="7" t="s">
        <v>405</v>
      </c>
      <c r="H1030" s="7" t="s">
        <v>143</v>
      </c>
      <c r="I1030" s="7" t="s">
        <v>1140</v>
      </c>
      <c r="J1030" s="10" t="s">
        <v>1773</v>
      </c>
      <c r="K1030" s="11" t="s">
        <v>1803</v>
      </c>
    </row>
    <row r="1031" spans="1:15" x14ac:dyDescent="0.2">
      <c r="A1031" s="9" t="s">
        <v>355</v>
      </c>
      <c r="B1031" s="32" t="s">
        <v>1874</v>
      </c>
      <c r="C1031" s="32" t="s">
        <v>1772</v>
      </c>
      <c r="D1031" s="37"/>
      <c r="E1031" s="32">
        <v>8</v>
      </c>
      <c r="F1031" s="32">
        <v>11</v>
      </c>
      <c r="G1031" s="9" t="s">
        <v>459</v>
      </c>
      <c r="H1031" s="9" t="s">
        <v>148</v>
      </c>
      <c r="I1031" s="9" t="s">
        <v>1140</v>
      </c>
      <c r="J1031" s="11" t="s">
        <v>392</v>
      </c>
      <c r="K1031" s="24" t="s">
        <v>14</v>
      </c>
      <c r="L1031" s="32"/>
      <c r="M1031" s="32"/>
      <c r="N1031" s="9" t="s">
        <v>23</v>
      </c>
      <c r="O1031" s="37"/>
    </row>
    <row r="1032" spans="1:15" x14ac:dyDescent="0.2">
      <c r="A1032" s="9" t="s">
        <v>999</v>
      </c>
      <c r="B1032" s="32" t="s">
        <v>1874</v>
      </c>
      <c r="C1032" s="7" t="s">
        <v>1772</v>
      </c>
      <c r="D1032" s="7"/>
      <c r="E1032" s="7">
        <v>8</v>
      </c>
      <c r="F1032" s="7">
        <v>11</v>
      </c>
      <c r="G1032" s="7" t="s">
        <v>405</v>
      </c>
      <c r="H1032" s="7" t="s">
        <v>148</v>
      </c>
      <c r="I1032" s="7" t="s">
        <v>1140</v>
      </c>
      <c r="J1032" s="10" t="s">
        <v>996</v>
      </c>
      <c r="K1032" s="10" t="s">
        <v>14</v>
      </c>
    </row>
    <row r="1033" spans="1:15" x14ac:dyDescent="0.2">
      <c r="A1033" s="9" t="s">
        <v>1435</v>
      </c>
      <c r="B1033" s="32" t="s">
        <v>1874</v>
      </c>
      <c r="C1033" s="7" t="s">
        <v>1772</v>
      </c>
      <c r="D1033" s="7"/>
      <c r="E1033" s="7">
        <v>8</v>
      </c>
      <c r="F1033" s="7">
        <v>12</v>
      </c>
      <c r="G1033" s="7" t="s">
        <v>459</v>
      </c>
      <c r="H1033" s="7" t="s">
        <v>148</v>
      </c>
      <c r="I1033" s="7" t="s">
        <v>1140</v>
      </c>
      <c r="J1033" s="10" t="s">
        <v>1478</v>
      </c>
      <c r="K1033" s="10" t="s">
        <v>14</v>
      </c>
    </row>
    <row r="1034" spans="1:15" x14ac:dyDescent="0.2">
      <c r="A1034" s="9" t="s">
        <v>1612</v>
      </c>
      <c r="B1034" s="32" t="s">
        <v>1874</v>
      </c>
      <c r="C1034" s="7" t="s">
        <v>1772</v>
      </c>
      <c r="D1034" s="7"/>
      <c r="E1034" s="7">
        <v>10</v>
      </c>
      <c r="F1034" s="7">
        <v>12</v>
      </c>
      <c r="G1034" s="7" t="s">
        <v>405</v>
      </c>
      <c r="H1034" s="7" t="s">
        <v>143</v>
      </c>
      <c r="I1034" s="7" t="s">
        <v>1140</v>
      </c>
      <c r="J1034" s="10" t="s">
        <v>1426</v>
      </c>
      <c r="K1034" s="11" t="s">
        <v>1803</v>
      </c>
    </row>
    <row r="1035" spans="1:15" x14ac:dyDescent="0.2">
      <c r="A1035" s="9" t="s">
        <v>271</v>
      </c>
      <c r="B1035" s="32" t="s">
        <v>1874</v>
      </c>
      <c r="C1035" s="32" t="s">
        <v>1772</v>
      </c>
      <c r="D1035" s="37"/>
      <c r="E1035" s="32">
        <v>12</v>
      </c>
      <c r="F1035" s="32">
        <v>12</v>
      </c>
      <c r="G1035" s="9" t="s">
        <v>824</v>
      </c>
      <c r="H1035" s="9" t="s">
        <v>148</v>
      </c>
      <c r="I1035" s="9" t="s">
        <v>1140</v>
      </c>
      <c r="J1035" s="38" t="s">
        <v>317</v>
      </c>
      <c r="K1035" s="24" t="s">
        <v>14</v>
      </c>
      <c r="L1035" s="32"/>
      <c r="M1035" s="32"/>
      <c r="N1035" s="9" t="s">
        <v>23</v>
      </c>
      <c r="O1035" s="37"/>
    </row>
    <row r="1036" spans="1:15" x14ac:dyDescent="0.2">
      <c r="A1036" s="7" t="s">
        <v>50</v>
      </c>
      <c r="B1036" s="32" t="s">
        <v>1874</v>
      </c>
      <c r="C1036" s="7" t="s">
        <v>1772</v>
      </c>
      <c r="D1036" s="7"/>
      <c r="E1036" s="7">
        <v>6</v>
      </c>
      <c r="F1036" s="7">
        <v>13</v>
      </c>
      <c r="G1036" s="7" t="s">
        <v>824</v>
      </c>
      <c r="H1036" s="7" t="s">
        <v>143</v>
      </c>
      <c r="I1036" s="7" t="s">
        <v>1140</v>
      </c>
      <c r="J1036" s="10" t="s">
        <v>46</v>
      </c>
      <c r="K1036" s="51" t="s">
        <v>1803</v>
      </c>
      <c r="N1036" s="7" t="s">
        <v>23</v>
      </c>
      <c r="O1036" s="7"/>
    </row>
    <row r="1037" spans="1:15" x14ac:dyDescent="0.2">
      <c r="A1037" s="9" t="s">
        <v>562</v>
      </c>
      <c r="B1037" s="32" t="s">
        <v>1874</v>
      </c>
      <c r="C1037" s="9" t="s">
        <v>1772</v>
      </c>
      <c r="E1037" s="7">
        <v>6</v>
      </c>
      <c r="F1037" s="7">
        <v>13</v>
      </c>
      <c r="G1037" s="9" t="s">
        <v>405</v>
      </c>
      <c r="H1037" s="9" t="s">
        <v>143</v>
      </c>
      <c r="I1037" s="9" t="s">
        <v>1140</v>
      </c>
      <c r="J1037" s="10" t="s">
        <v>393</v>
      </c>
      <c r="K1037" s="10" t="s">
        <v>1809</v>
      </c>
      <c r="N1037" s="9" t="s">
        <v>23</v>
      </c>
    </row>
    <row r="1038" spans="1:15" x14ac:dyDescent="0.2">
      <c r="A1038" s="8" t="s">
        <v>16</v>
      </c>
      <c r="B1038" s="32" t="s">
        <v>1874</v>
      </c>
      <c r="C1038" s="7" t="s">
        <v>1772</v>
      </c>
      <c r="D1038" s="7"/>
      <c r="E1038" s="7">
        <v>3</v>
      </c>
      <c r="F1038" s="7">
        <v>14</v>
      </c>
      <c r="G1038" s="7" t="s">
        <v>822</v>
      </c>
      <c r="H1038" s="7" t="s">
        <v>143</v>
      </c>
      <c r="I1038" s="7" t="s">
        <v>1140</v>
      </c>
      <c r="J1038" s="10" t="s">
        <v>17</v>
      </c>
      <c r="K1038" s="51" t="s">
        <v>1805</v>
      </c>
      <c r="N1038" s="7" t="s">
        <v>23</v>
      </c>
      <c r="O1038" s="7"/>
    </row>
    <row r="1039" spans="1:15" x14ac:dyDescent="0.2">
      <c r="A1039" s="9" t="s">
        <v>250</v>
      </c>
      <c r="B1039" s="32" t="s">
        <v>1874</v>
      </c>
      <c r="C1039" s="32" t="s">
        <v>1772</v>
      </c>
      <c r="D1039" s="37"/>
      <c r="E1039" s="32">
        <v>6</v>
      </c>
      <c r="F1039" s="32">
        <v>14</v>
      </c>
      <c r="G1039" s="9" t="s">
        <v>822</v>
      </c>
      <c r="H1039" s="9" t="s">
        <v>143</v>
      </c>
      <c r="I1039" s="9" t="s">
        <v>1140</v>
      </c>
      <c r="J1039" s="11" t="s">
        <v>301</v>
      </c>
      <c r="K1039" s="24" t="s">
        <v>14</v>
      </c>
      <c r="L1039" s="32"/>
      <c r="M1039" s="32"/>
      <c r="N1039" s="9" t="s">
        <v>23</v>
      </c>
      <c r="O1039" s="37"/>
    </row>
    <row r="1040" spans="1:15" x14ac:dyDescent="0.2">
      <c r="A1040" s="9" t="s">
        <v>908</v>
      </c>
      <c r="B1040" s="32" t="s">
        <v>1874</v>
      </c>
      <c r="C1040" s="7" t="s">
        <v>1772</v>
      </c>
      <c r="D1040" s="7"/>
      <c r="E1040" s="7">
        <v>10</v>
      </c>
      <c r="F1040" s="7">
        <v>14</v>
      </c>
      <c r="G1040" s="7" t="s">
        <v>822</v>
      </c>
      <c r="H1040" s="7" t="s">
        <v>143</v>
      </c>
      <c r="I1040" s="7" t="s">
        <v>1140</v>
      </c>
      <c r="J1040" s="10" t="s">
        <v>919</v>
      </c>
      <c r="K1040" s="38" t="s">
        <v>14</v>
      </c>
    </row>
    <row r="1041" spans="1:15" x14ac:dyDescent="0.2">
      <c r="A1041" s="9" t="s">
        <v>1250</v>
      </c>
      <c r="B1041" s="32" t="s">
        <v>1874</v>
      </c>
      <c r="C1041" s="7" t="s">
        <v>1772</v>
      </c>
      <c r="D1041" s="7"/>
      <c r="E1041" s="7">
        <v>10</v>
      </c>
      <c r="F1041" s="7">
        <v>14</v>
      </c>
      <c r="G1041" s="7" t="s">
        <v>405</v>
      </c>
      <c r="H1041" s="7" t="s">
        <v>143</v>
      </c>
      <c r="I1041" s="7" t="s">
        <v>1140</v>
      </c>
      <c r="J1041" s="10" t="s">
        <v>1276</v>
      </c>
      <c r="K1041" s="10" t="s">
        <v>14</v>
      </c>
    </row>
    <row r="1042" spans="1:15" x14ac:dyDescent="0.2">
      <c r="A1042" s="9" t="s">
        <v>1569</v>
      </c>
      <c r="B1042" s="32" t="s">
        <v>1874</v>
      </c>
      <c r="C1042" s="7" t="s">
        <v>1772</v>
      </c>
      <c r="D1042" s="7"/>
      <c r="E1042" s="7">
        <v>9</v>
      </c>
      <c r="F1042" s="7">
        <v>15</v>
      </c>
      <c r="G1042" s="7" t="s">
        <v>405</v>
      </c>
      <c r="H1042" s="7" t="s">
        <v>148</v>
      </c>
      <c r="I1042" s="7" t="s">
        <v>1140</v>
      </c>
      <c r="J1042" s="10" t="s">
        <v>1596</v>
      </c>
      <c r="K1042" s="11" t="s">
        <v>1805</v>
      </c>
    </row>
    <row r="1043" spans="1:15" x14ac:dyDescent="0.2">
      <c r="A1043" s="9" t="s">
        <v>1287</v>
      </c>
      <c r="B1043" s="32" t="s">
        <v>1874</v>
      </c>
      <c r="C1043" s="32" t="s">
        <v>1772</v>
      </c>
      <c r="D1043" s="32"/>
      <c r="E1043" s="32">
        <v>6</v>
      </c>
      <c r="F1043" s="32">
        <v>16</v>
      </c>
      <c r="G1043" s="32" t="s">
        <v>405</v>
      </c>
      <c r="H1043" s="32" t="s">
        <v>148</v>
      </c>
      <c r="I1043" s="32" t="s">
        <v>1140</v>
      </c>
      <c r="J1043" s="38" t="s">
        <v>1289</v>
      </c>
      <c r="K1043" s="38" t="s">
        <v>14</v>
      </c>
      <c r="L1043" s="32"/>
      <c r="M1043" s="32"/>
      <c r="N1043" s="37"/>
      <c r="O1043" s="37"/>
    </row>
    <row r="1044" spans="1:15" x14ac:dyDescent="0.2">
      <c r="A1044" s="9" t="s">
        <v>615</v>
      </c>
      <c r="B1044" s="32" t="s">
        <v>1874</v>
      </c>
      <c r="C1044" s="9" t="s">
        <v>1772</v>
      </c>
      <c r="E1044" s="7">
        <v>8</v>
      </c>
      <c r="F1044" s="7">
        <v>16</v>
      </c>
      <c r="G1044" s="9" t="s">
        <v>824</v>
      </c>
      <c r="H1044" s="9" t="s">
        <v>148</v>
      </c>
      <c r="I1044" s="9" t="s">
        <v>1140</v>
      </c>
      <c r="J1044" s="10" t="s">
        <v>393</v>
      </c>
      <c r="K1044" s="10" t="s">
        <v>14</v>
      </c>
      <c r="N1044" s="9" t="s">
        <v>23</v>
      </c>
    </row>
    <row r="1045" spans="1:15" x14ac:dyDescent="0.2">
      <c r="A1045" s="9" t="s">
        <v>1160</v>
      </c>
      <c r="B1045" s="32" t="s">
        <v>1874</v>
      </c>
      <c r="C1045" s="32" t="s">
        <v>1772</v>
      </c>
      <c r="D1045" s="32"/>
      <c r="E1045" s="32">
        <v>7</v>
      </c>
      <c r="F1045" s="32">
        <v>17</v>
      </c>
      <c r="G1045" s="32" t="s">
        <v>824</v>
      </c>
      <c r="H1045" s="32" t="s">
        <v>148</v>
      </c>
      <c r="I1045" s="32" t="s">
        <v>1140</v>
      </c>
      <c r="J1045" s="38" t="s">
        <v>1205</v>
      </c>
      <c r="K1045" s="38" t="s">
        <v>14</v>
      </c>
      <c r="L1045" s="32"/>
      <c r="M1045" s="32"/>
      <c r="N1045" s="37"/>
      <c r="O1045" s="37"/>
    </row>
    <row r="1046" spans="1:15" x14ac:dyDescent="0.2">
      <c r="A1046" s="9" t="s">
        <v>998</v>
      </c>
      <c r="B1046" s="32" t="s">
        <v>1874</v>
      </c>
      <c r="C1046" s="7" t="s">
        <v>1772</v>
      </c>
      <c r="D1046" s="7"/>
      <c r="E1046" s="7">
        <v>8</v>
      </c>
      <c r="F1046" s="7">
        <v>17</v>
      </c>
      <c r="G1046" s="7" t="s">
        <v>405</v>
      </c>
      <c r="H1046" s="7" t="s">
        <v>143</v>
      </c>
      <c r="I1046" s="7" t="s">
        <v>1140</v>
      </c>
      <c r="J1046" s="10" t="s">
        <v>996</v>
      </c>
      <c r="K1046" s="10" t="s">
        <v>14</v>
      </c>
    </row>
    <row r="1047" spans="1:15" x14ac:dyDescent="0.2">
      <c r="A1047" s="31" t="s">
        <v>1557</v>
      </c>
      <c r="B1047" s="32" t="s">
        <v>1874</v>
      </c>
      <c r="C1047" s="7" t="s">
        <v>1772</v>
      </c>
      <c r="D1047" s="7"/>
      <c r="E1047" s="7">
        <v>11</v>
      </c>
      <c r="F1047" s="7">
        <v>17</v>
      </c>
      <c r="G1047" s="7" t="s">
        <v>822</v>
      </c>
      <c r="H1047" s="7" t="s">
        <v>148</v>
      </c>
      <c r="I1047" s="7" t="s">
        <v>1140</v>
      </c>
      <c r="J1047" s="10" t="s">
        <v>128</v>
      </c>
      <c r="K1047" s="11" t="s">
        <v>1809</v>
      </c>
      <c r="M1047" s="7" t="s">
        <v>1590</v>
      </c>
    </row>
    <row r="1048" spans="1:15" x14ac:dyDescent="0.2">
      <c r="A1048" s="9" t="s">
        <v>1291</v>
      </c>
      <c r="B1048" s="32" t="s">
        <v>1874</v>
      </c>
      <c r="C1048" s="7" t="s">
        <v>1772</v>
      </c>
      <c r="D1048" s="7"/>
      <c r="E1048" s="7">
        <v>15</v>
      </c>
      <c r="F1048" s="7">
        <v>17</v>
      </c>
      <c r="G1048" s="7" t="s">
        <v>822</v>
      </c>
      <c r="H1048" s="7" t="s">
        <v>143</v>
      </c>
      <c r="I1048" s="7" t="s">
        <v>1140</v>
      </c>
      <c r="J1048" s="10" t="s">
        <v>1324</v>
      </c>
      <c r="K1048" s="10" t="s">
        <v>1803</v>
      </c>
    </row>
    <row r="1049" spans="1:15" x14ac:dyDescent="0.2">
      <c r="A1049" s="9" t="s">
        <v>647</v>
      </c>
      <c r="B1049" s="32" t="s">
        <v>1874</v>
      </c>
      <c r="C1049" s="7" t="s">
        <v>1772</v>
      </c>
      <c r="D1049" s="7"/>
      <c r="E1049" s="7">
        <v>5</v>
      </c>
      <c r="F1049" s="7">
        <v>18</v>
      </c>
      <c r="G1049" s="7" t="s">
        <v>459</v>
      </c>
      <c r="H1049" s="7" t="s">
        <v>148</v>
      </c>
      <c r="I1049" s="7" t="s">
        <v>1140</v>
      </c>
      <c r="J1049" s="10" t="s">
        <v>682</v>
      </c>
      <c r="K1049" s="10" t="s">
        <v>14</v>
      </c>
      <c r="N1049" s="9" t="s">
        <v>23</v>
      </c>
    </row>
    <row r="1050" spans="1:15" x14ac:dyDescent="0.2">
      <c r="A1050" s="9" t="s">
        <v>1343</v>
      </c>
      <c r="B1050" s="32" t="s">
        <v>1874</v>
      </c>
      <c r="C1050" s="32" t="s">
        <v>1772</v>
      </c>
      <c r="D1050" s="32"/>
      <c r="E1050" s="32">
        <v>8</v>
      </c>
      <c r="F1050" s="32">
        <v>18</v>
      </c>
      <c r="G1050" s="32" t="s">
        <v>459</v>
      </c>
      <c r="H1050" s="32" t="s">
        <v>143</v>
      </c>
      <c r="I1050" s="32" t="s">
        <v>1140</v>
      </c>
      <c r="J1050" s="38" t="s">
        <v>799</v>
      </c>
      <c r="K1050" s="38" t="s">
        <v>14</v>
      </c>
      <c r="L1050" s="32"/>
      <c r="M1050" s="32"/>
      <c r="N1050" s="37"/>
      <c r="O1050" s="37"/>
    </row>
    <row r="1051" spans="1:15" x14ac:dyDescent="0.2">
      <c r="A1051" s="9" t="s">
        <v>624</v>
      </c>
      <c r="B1051" s="32" t="s">
        <v>1874</v>
      </c>
      <c r="C1051" s="7" t="s">
        <v>1772</v>
      </c>
      <c r="D1051" s="7"/>
      <c r="E1051" s="7">
        <v>9</v>
      </c>
      <c r="F1051" s="7">
        <v>19</v>
      </c>
      <c r="G1051" s="7" t="s">
        <v>405</v>
      </c>
      <c r="H1051" s="7" t="s">
        <v>148</v>
      </c>
      <c r="I1051" s="7" t="s">
        <v>1140</v>
      </c>
      <c r="J1051" s="10" t="s">
        <v>630</v>
      </c>
      <c r="K1051" s="10" t="s">
        <v>14</v>
      </c>
      <c r="N1051" s="9" t="s">
        <v>23</v>
      </c>
    </row>
    <row r="1052" spans="1:15" x14ac:dyDescent="0.2">
      <c r="A1052" s="32" t="s">
        <v>730</v>
      </c>
      <c r="B1052" s="32" t="s">
        <v>1874</v>
      </c>
      <c r="C1052" s="9" t="s">
        <v>1772</v>
      </c>
      <c r="D1052" s="32"/>
      <c r="E1052" s="32">
        <v>13</v>
      </c>
      <c r="F1052" s="32">
        <v>20</v>
      </c>
      <c r="G1052" s="32" t="s">
        <v>822</v>
      </c>
      <c r="H1052" s="32" t="s">
        <v>148</v>
      </c>
      <c r="I1052" s="32" t="s">
        <v>1140</v>
      </c>
      <c r="J1052" s="38" t="s">
        <v>808</v>
      </c>
      <c r="K1052" s="38" t="s">
        <v>14</v>
      </c>
      <c r="L1052" s="32"/>
      <c r="M1052" s="32"/>
      <c r="N1052" s="9" t="s">
        <v>23</v>
      </c>
      <c r="O1052" s="37"/>
    </row>
    <row r="1053" spans="1:15" x14ac:dyDescent="0.2">
      <c r="A1053" s="9" t="s">
        <v>1430</v>
      </c>
      <c r="B1053" s="32" t="s">
        <v>1874</v>
      </c>
      <c r="C1053" s="7" t="s">
        <v>1772</v>
      </c>
      <c r="D1053" s="7"/>
      <c r="E1053" s="7">
        <v>15</v>
      </c>
      <c r="F1053" s="7">
        <v>21</v>
      </c>
      <c r="G1053" s="7" t="s">
        <v>822</v>
      </c>
      <c r="H1053" s="7" t="s">
        <v>148</v>
      </c>
      <c r="I1053" s="7" t="s">
        <v>1140</v>
      </c>
      <c r="J1053" s="10" t="s">
        <v>1474</v>
      </c>
      <c r="K1053" s="10" t="s">
        <v>14</v>
      </c>
    </row>
    <row r="1054" spans="1:15" x14ac:dyDescent="0.2">
      <c r="A1054" s="7" t="s">
        <v>721</v>
      </c>
      <c r="B1054" s="32" t="s">
        <v>1874</v>
      </c>
      <c r="C1054" s="9" t="s">
        <v>1772</v>
      </c>
      <c r="D1054" s="7"/>
      <c r="E1054" s="7">
        <v>11</v>
      </c>
      <c r="F1054" s="7">
        <v>26</v>
      </c>
      <c r="G1054" s="7" t="s">
        <v>459</v>
      </c>
      <c r="H1054" s="7" t="s">
        <v>143</v>
      </c>
      <c r="I1054" s="7" t="s">
        <v>1140</v>
      </c>
      <c r="J1054" s="10" t="s">
        <v>798</v>
      </c>
      <c r="K1054" s="10" t="s">
        <v>14</v>
      </c>
      <c r="N1054" s="9" t="s">
        <v>23</v>
      </c>
    </row>
    <row r="1055" spans="1:15" x14ac:dyDescent="0.2">
      <c r="A1055" s="9" t="s">
        <v>1286</v>
      </c>
      <c r="B1055" s="32" t="s">
        <v>1874</v>
      </c>
      <c r="C1055" s="7" t="s">
        <v>1772</v>
      </c>
      <c r="D1055" s="7"/>
      <c r="E1055" s="7">
        <v>15</v>
      </c>
      <c r="F1055" s="7">
        <v>26</v>
      </c>
      <c r="G1055" s="7" t="s">
        <v>405</v>
      </c>
      <c r="H1055" s="7" t="s">
        <v>148</v>
      </c>
      <c r="I1055" s="7" t="s">
        <v>1140</v>
      </c>
      <c r="J1055" s="10" t="s">
        <v>1288</v>
      </c>
      <c r="K1055" s="10" t="s">
        <v>14</v>
      </c>
      <c r="N1055" s="7" t="s">
        <v>1323</v>
      </c>
    </row>
    <row r="1056" spans="1:15" x14ac:dyDescent="0.2">
      <c r="A1056" s="9" t="s">
        <v>1558</v>
      </c>
      <c r="B1056" s="32" t="s">
        <v>1874</v>
      </c>
      <c r="C1056" s="32" t="s">
        <v>1772</v>
      </c>
      <c r="D1056" s="32"/>
      <c r="E1056" s="32">
        <v>16</v>
      </c>
      <c r="F1056" s="32">
        <v>31</v>
      </c>
      <c r="G1056" s="32" t="s">
        <v>405</v>
      </c>
      <c r="H1056" s="32" t="s">
        <v>148</v>
      </c>
      <c r="I1056" s="32" t="s">
        <v>1140</v>
      </c>
      <c r="J1056" s="38" t="s">
        <v>838</v>
      </c>
      <c r="K1056" s="11" t="s">
        <v>14</v>
      </c>
      <c r="L1056" s="32"/>
      <c r="M1056" s="32"/>
      <c r="N1056" s="37"/>
      <c r="O1056" s="37"/>
    </row>
    <row r="1057" spans="1:15" x14ac:dyDescent="0.2">
      <c r="A1057" s="9" t="s">
        <v>268</v>
      </c>
      <c r="B1057" s="9" t="s">
        <v>1408</v>
      </c>
      <c r="C1057" s="7" t="s">
        <v>1838</v>
      </c>
      <c r="E1057" s="7">
        <v>8</v>
      </c>
      <c r="F1057" s="7">
        <v>10</v>
      </c>
      <c r="G1057" s="9" t="s">
        <v>405</v>
      </c>
      <c r="H1057" s="9" t="s">
        <v>143</v>
      </c>
      <c r="I1057" s="9" t="s">
        <v>1140</v>
      </c>
      <c r="J1057" s="10" t="s">
        <v>314</v>
      </c>
      <c r="K1057" s="24" t="s">
        <v>14</v>
      </c>
      <c r="N1057" s="9" t="s">
        <v>23</v>
      </c>
    </row>
    <row r="1058" spans="1:15" x14ac:dyDescent="0.2">
      <c r="A1058" s="9" t="s">
        <v>183</v>
      </c>
      <c r="B1058" s="9" t="s">
        <v>1408</v>
      </c>
      <c r="C1058" s="9" t="s">
        <v>1838</v>
      </c>
      <c r="D1058" s="37"/>
      <c r="E1058" s="9">
        <v>22</v>
      </c>
      <c r="F1058" s="9">
        <v>26</v>
      </c>
      <c r="G1058" s="9" t="s">
        <v>822</v>
      </c>
      <c r="H1058" s="9" t="s">
        <v>148</v>
      </c>
      <c r="I1058" s="9" t="s">
        <v>1140</v>
      </c>
      <c r="J1058" s="11" t="s">
        <v>185</v>
      </c>
      <c r="K1058" s="24" t="s">
        <v>14</v>
      </c>
      <c r="L1058" s="32"/>
      <c r="M1058" s="32"/>
      <c r="N1058" s="9" t="s">
        <v>29</v>
      </c>
      <c r="O1058" s="37"/>
    </row>
    <row r="1059" spans="1:15" x14ac:dyDescent="0.2">
      <c r="A1059" s="9" t="s">
        <v>1095</v>
      </c>
      <c r="B1059" s="9" t="s">
        <v>166</v>
      </c>
      <c r="C1059" s="9" t="s">
        <v>1419</v>
      </c>
      <c r="D1059" s="7"/>
      <c r="E1059" s="7">
        <v>6</v>
      </c>
      <c r="F1059" s="7">
        <v>8</v>
      </c>
      <c r="G1059" s="7" t="s">
        <v>459</v>
      </c>
      <c r="H1059" s="7" t="s">
        <v>148</v>
      </c>
      <c r="I1059" s="7" t="s">
        <v>1132</v>
      </c>
      <c r="J1059" s="10" t="s">
        <v>393</v>
      </c>
      <c r="K1059" s="10" t="s">
        <v>14</v>
      </c>
    </row>
    <row r="1060" spans="1:15" x14ac:dyDescent="0.2">
      <c r="A1060" s="9" t="s">
        <v>1083</v>
      </c>
      <c r="B1060" s="9" t="s">
        <v>166</v>
      </c>
      <c r="C1060" s="9" t="s">
        <v>1419</v>
      </c>
      <c r="D1060" s="7"/>
      <c r="E1060" s="7">
        <v>5</v>
      </c>
      <c r="F1060" s="7">
        <v>10</v>
      </c>
      <c r="G1060" s="7" t="s">
        <v>824</v>
      </c>
      <c r="H1060" s="7" t="s">
        <v>148</v>
      </c>
      <c r="I1060" s="7" t="s">
        <v>1132</v>
      </c>
      <c r="J1060" s="10" t="s">
        <v>73</v>
      </c>
      <c r="K1060" s="10" t="s">
        <v>1803</v>
      </c>
    </row>
    <row r="1061" spans="1:15" x14ac:dyDescent="0.2">
      <c r="A1061" s="27" t="s">
        <v>1102</v>
      </c>
      <c r="B1061" s="9" t="s">
        <v>166</v>
      </c>
      <c r="C1061" s="9" t="s">
        <v>1419</v>
      </c>
      <c r="D1061" s="7"/>
      <c r="E1061" s="7">
        <v>5</v>
      </c>
      <c r="F1061" s="7">
        <v>10</v>
      </c>
      <c r="G1061" s="7" t="s">
        <v>405</v>
      </c>
      <c r="H1061" s="7" t="s">
        <v>148</v>
      </c>
      <c r="I1061" s="7" t="s">
        <v>1132</v>
      </c>
      <c r="J1061" s="10" t="s">
        <v>1111</v>
      </c>
      <c r="K1061" s="10" t="s">
        <v>1804</v>
      </c>
    </row>
    <row r="1062" spans="1:15" x14ac:dyDescent="0.2">
      <c r="A1062" s="9" t="s">
        <v>1086</v>
      </c>
      <c r="B1062" s="9" t="s">
        <v>166</v>
      </c>
      <c r="C1062" s="9" t="s">
        <v>1419</v>
      </c>
      <c r="D1062" s="7"/>
      <c r="E1062" s="7">
        <v>7</v>
      </c>
      <c r="F1062" s="7">
        <v>12</v>
      </c>
      <c r="G1062" s="7" t="s">
        <v>405</v>
      </c>
      <c r="H1062" s="7" t="s">
        <v>148</v>
      </c>
      <c r="I1062" s="7" t="s">
        <v>1132</v>
      </c>
      <c r="J1062" s="10" t="s">
        <v>861</v>
      </c>
      <c r="K1062" s="10" t="s">
        <v>1805</v>
      </c>
    </row>
    <row r="1063" spans="1:15" x14ac:dyDescent="0.2">
      <c r="A1063" s="9" t="s">
        <v>1080</v>
      </c>
      <c r="B1063" s="32" t="s">
        <v>1875</v>
      </c>
      <c r="C1063" s="7" t="s">
        <v>142</v>
      </c>
      <c r="D1063" s="7"/>
      <c r="E1063" s="7">
        <v>10</v>
      </c>
      <c r="F1063" s="7">
        <v>7</v>
      </c>
      <c r="G1063" s="7" t="s">
        <v>405</v>
      </c>
      <c r="H1063" s="7" t="s">
        <v>143</v>
      </c>
      <c r="I1063" s="7" t="s">
        <v>1132</v>
      </c>
      <c r="J1063" s="10" t="s">
        <v>1133</v>
      </c>
      <c r="K1063" s="10" t="s">
        <v>1804</v>
      </c>
    </row>
    <row r="1064" spans="1:15" x14ac:dyDescent="0.2">
      <c r="A1064" s="9" t="s">
        <v>1090</v>
      </c>
      <c r="B1064" s="32" t="s">
        <v>1875</v>
      </c>
      <c r="C1064" s="7" t="s">
        <v>142</v>
      </c>
      <c r="D1064" s="7"/>
      <c r="E1064" s="7">
        <v>5</v>
      </c>
      <c r="F1064" s="7">
        <v>9</v>
      </c>
      <c r="G1064" s="7" t="s">
        <v>824</v>
      </c>
      <c r="H1064" s="7" t="s">
        <v>148</v>
      </c>
      <c r="I1064" s="7" t="s">
        <v>1132</v>
      </c>
      <c r="J1064" s="10" t="s">
        <v>807</v>
      </c>
      <c r="K1064" s="10" t="s">
        <v>14</v>
      </c>
    </row>
    <row r="1065" spans="1:15" x14ac:dyDescent="0.2">
      <c r="A1065" s="9" t="s">
        <v>1087</v>
      </c>
      <c r="B1065" s="9" t="s">
        <v>1408</v>
      </c>
      <c r="C1065" s="7" t="s">
        <v>231</v>
      </c>
      <c r="D1065" s="7"/>
      <c r="E1065" s="7">
        <v>6</v>
      </c>
      <c r="F1065" s="7">
        <v>8</v>
      </c>
      <c r="G1065" s="7" t="s">
        <v>459</v>
      </c>
      <c r="H1065" s="7" t="s">
        <v>148</v>
      </c>
      <c r="I1065" s="7" t="s">
        <v>1132</v>
      </c>
      <c r="J1065" s="10" t="s">
        <v>226</v>
      </c>
      <c r="K1065" s="10" t="s">
        <v>1803</v>
      </c>
    </row>
    <row r="1066" spans="1:15" x14ac:dyDescent="0.2">
      <c r="A1066" s="9" t="s">
        <v>1166</v>
      </c>
      <c r="B1066" s="32" t="s">
        <v>47</v>
      </c>
      <c r="C1066" s="7" t="s">
        <v>1873</v>
      </c>
      <c r="D1066" s="32"/>
      <c r="E1066" s="32">
        <v>3</v>
      </c>
      <c r="F1066" s="32">
        <v>12</v>
      </c>
      <c r="G1066" s="32" t="s">
        <v>824</v>
      </c>
      <c r="H1066" s="32" t="s">
        <v>143</v>
      </c>
      <c r="I1066" s="32" t="s">
        <v>1132</v>
      </c>
      <c r="J1066" s="38" t="s">
        <v>1208</v>
      </c>
      <c r="K1066" s="38" t="s">
        <v>1804</v>
      </c>
      <c r="L1066" s="32"/>
      <c r="M1066" s="32"/>
      <c r="N1066" s="37"/>
      <c r="O1066" s="37"/>
    </row>
    <row r="1067" spans="1:15" x14ac:dyDescent="0.2">
      <c r="A1067" s="9" t="s">
        <v>1092</v>
      </c>
      <c r="B1067" s="32" t="s">
        <v>1874</v>
      </c>
      <c r="C1067" s="7" t="s">
        <v>1772</v>
      </c>
      <c r="D1067" s="7"/>
      <c r="E1067" s="7">
        <v>4</v>
      </c>
      <c r="F1067" s="7">
        <v>12</v>
      </c>
      <c r="G1067" s="7" t="s">
        <v>405</v>
      </c>
      <c r="H1067" s="7" t="s">
        <v>148</v>
      </c>
      <c r="I1067" s="7" t="s">
        <v>1132</v>
      </c>
      <c r="J1067" s="10" t="s">
        <v>1137</v>
      </c>
      <c r="K1067" s="10" t="s">
        <v>1804</v>
      </c>
    </row>
    <row r="1068" spans="1:15" x14ac:dyDescent="0.2">
      <c r="A1068" s="9"/>
      <c r="B1068" s="9" t="s">
        <v>166</v>
      </c>
      <c r="C1068" s="9" t="s">
        <v>1419</v>
      </c>
      <c r="G1068" s="9" t="s">
        <v>822</v>
      </c>
      <c r="H1068" s="9" t="s">
        <v>143</v>
      </c>
      <c r="I1068" s="9"/>
      <c r="J1068" s="47" t="s">
        <v>1884</v>
      </c>
      <c r="K1068" s="62" t="s">
        <v>1816</v>
      </c>
      <c r="L1068" s="7" t="s">
        <v>1858</v>
      </c>
      <c r="M1068" s="7" t="s">
        <v>1817</v>
      </c>
      <c r="N1068" s="9"/>
    </row>
    <row r="1069" spans="1:15" x14ac:dyDescent="0.2">
      <c r="A1069" s="9" t="s">
        <v>1810</v>
      </c>
      <c r="B1069" s="9" t="s">
        <v>166</v>
      </c>
      <c r="C1069" s="9" t="s">
        <v>1419</v>
      </c>
      <c r="E1069" s="9"/>
      <c r="F1069" s="9"/>
      <c r="G1069" s="9" t="s">
        <v>469</v>
      </c>
      <c r="H1069" s="9" t="s">
        <v>148</v>
      </c>
      <c r="I1069" s="9"/>
      <c r="J1069" s="46" t="s">
        <v>1884</v>
      </c>
      <c r="K1069" s="26" t="s">
        <v>1811</v>
      </c>
      <c r="L1069" s="7" t="s">
        <v>1855</v>
      </c>
      <c r="M1069" s="7" t="s">
        <v>1865</v>
      </c>
      <c r="N1069" s="9" t="s">
        <v>1868</v>
      </c>
    </row>
    <row r="1070" spans="1:15" x14ac:dyDescent="0.2">
      <c r="A1070" s="9"/>
      <c r="B1070" s="7" t="s">
        <v>62</v>
      </c>
      <c r="C1070" s="7" t="s">
        <v>138</v>
      </c>
      <c r="D1070" s="7"/>
      <c r="G1070" s="7"/>
      <c r="H1070" s="7"/>
      <c r="I1070" s="7"/>
      <c r="J1070" s="47" t="s">
        <v>1819</v>
      </c>
      <c r="K1070" s="38" t="s">
        <v>1811</v>
      </c>
      <c r="L1070" s="7" t="s">
        <v>1855</v>
      </c>
      <c r="M1070" s="7" t="s">
        <v>1859</v>
      </c>
      <c r="N1070" s="9"/>
    </row>
    <row r="1071" spans="1:15" x14ac:dyDescent="0.2">
      <c r="A1071" s="9"/>
      <c r="B1071" s="7" t="s">
        <v>62</v>
      </c>
      <c r="C1071" s="7" t="s">
        <v>138</v>
      </c>
      <c r="D1071" s="7"/>
      <c r="G1071" s="7"/>
      <c r="H1071" s="7"/>
      <c r="I1071" s="7"/>
      <c r="J1071" s="47" t="s">
        <v>1820</v>
      </c>
      <c r="K1071" s="30" t="s">
        <v>1809</v>
      </c>
      <c r="M1071" s="7" t="s">
        <v>1827</v>
      </c>
    </row>
    <row r="1072" spans="1:15" x14ac:dyDescent="0.2">
      <c r="A1072" s="28"/>
      <c r="B1072" s="32" t="s">
        <v>1875</v>
      </c>
      <c r="C1072" s="32" t="s">
        <v>142</v>
      </c>
      <c r="D1072" s="32"/>
      <c r="E1072" s="32"/>
      <c r="F1072" s="32"/>
      <c r="G1072" s="32"/>
      <c r="H1072" s="32"/>
      <c r="I1072" s="32"/>
      <c r="J1072" s="46" t="s">
        <v>1818</v>
      </c>
      <c r="K1072" s="38" t="s">
        <v>1811</v>
      </c>
      <c r="L1072" s="32"/>
      <c r="M1072" s="32"/>
      <c r="N1072" s="9"/>
      <c r="O1072" s="37"/>
    </row>
    <row r="1073" spans="1:14" x14ac:dyDescent="0.2">
      <c r="A1073" s="28"/>
      <c r="B1073" s="32" t="s">
        <v>1875</v>
      </c>
      <c r="C1073" s="7" t="s">
        <v>142</v>
      </c>
      <c r="D1073" s="7"/>
      <c r="G1073" s="7"/>
      <c r="H1073" s="7"/>
      <c r="I1073" s="7"/>
      <c r="J1073" s="47" t="s">
        <v>1818</v>
      </c>
      <c r="K1073" s="10" t="s">
        <v>1811</v>
      </c>
      <c r="N1073" s="9"/>
    </row>
    <row r="1074" spans="1:14" x14ac:dyDescent="0.2">
      <c r="A1074" s="9"/>
      <c r="B1074" s="32" t="s">
        <v>1875</v>
      </c>
      <c r="C1074" s="7" t="s">
        <v>142</v>
      </c>
      <c r="D1074" s="7"/>
      <c r="G1074" s="7"/>
      <c r="H1074" s="7"/>
      <c r="I1074" s="7"/>
      <c r="J1074" s="47" t="s">
        <v>1820</v>
      </c>
      <c r="K1074" s="10" t="s">
        <v>1816</v>
      </c>
      <c r="N1074" s="9"/>
    </row>
    <row r="1075" spans="1:14" x14ac:dyDescent="0.2">
      <c r="A1075" s="9"/>
      <c r="B1075" s="32" t="s">
        <v>1875</v>
      </c>
      <c r="C1075" s="7" t="s">
        <v>142</v>
      </c>
      <c r="D1075" s="7"/>
      <c r="G1075" s="7"/>
      <c r="H1075" s="7"/>
      <c r="I1075" s="7"/>
      <c r="J1075" s="47" t="s">
        <v>1820</v>
      </c>
      <c r="K1075" s="10" t="s">
        <v>1816</v>
      </c>
      <c r="N1075" s="9"/>
    </row>
    <row r="1076" spans="1:14" x14ac:dyDescent="0.2">
      <c r="A1076" s="9"/>
      <c r="B1076" s="32" t="s">
        <v>1875</v>
      </c>
      <c r="C1076" s="7" t="s">
        <v>142</v>
      </c>
      <c r="D1076" s="7"/>
      <c r="G1076" s="7"/>
      <c r="H1076" s="7"/>
      <c r="I1076" s="7"/>
      <c r="J1076" s="47" t="s">
        <v>1820</v>
      </c>
      <c r="K1076" s="10" t="s">
        <v>1816</v>
      </c>
      <c r="N1076" s="9"/>
    </row>
    <row r="1077" spans="1:14" x14ac:dyDescent="0.2">
      <c r="A1077" s="9"/>
      <c r="B1077" s="32" t="s">
        <v>1875</v>
      </c>
      <c r="C1077" s="7" t="s">
        <v>142</v>
      </c>
      <c r="D1077" s="7"/>
      <c r="G1077" s="7"/>
      <c r="H1077" s="7"/>
      <c r="I1077" s="7"/>
      <c r="J1077" s="47" t="s">
        <v>1820</v>
      </c>
      <c r="K1077" s="38" t="s">
        <v>1809</v>
      </c>
      <c r="N1077" s="7"/>
    </row>
    <row r="1078" spans="1:14" x14ac:dyDescent="0.2">
      <c r="A1078" s="9"/>
      <c r="B1078" s="32" t="s">
        <v>13</v>
      </c>
      <c r="C1078" s="7" t="s">
        <v>410</v>
      </c>
      <c r="G1078" s="9" t="s">
        <v>822</v>
      </c>
      <c r="H1078" s="9" t="s">
        <v>148</v>
      </c>
      <c r="I1078" s="9"/>
      <c r="J1078" s="47" t="s">
        <v>1814</v>
      </c>
      <c r="K1078" s="10" t="s">
        <v>1809</v>
      </c>
      <c r="L1078" s="7" t="s">
        <v>1815</v>
      </c>
      <c r="N1078" s="9"/>
    </row>
    <row r="1079" spans="1:14" x14ac:dyDescent="0.2">
      <c r="A1079" s="27"/>
      <c r="B1079" s="32" t="s">
        <v>13</v>
      </c>
      <c r="C1079" s="7" t="s">
        <v>410</v>
      </c>
      <c r="G1079" s="9" t="s">
        <v>824</v>
      </c>
      <c r="H1079" s="9" t="s">
        <v>143</v>
      </c>
      <c r="I1079" s="9"/>
      <c r="J1079" s="47" t="s">
        <v>1813</v>
      </c>
      <c r="K1079" s="11" t="s">
        <v>1809</v>
      </c>
      <c r="N1079" s="9"/>
    </row>
    <row r="1080" spans="1:14" x14ac:dyDescent="0.2">
      <c r="A1080" s="9"/>
      <c r="B1080" s="32" t="s">
        <v>13</v>
      </c>
      <c r="C1080" s="7" t="s">
        <v>410</v>
      </c>
      <c r="D1080" s="7"/>
      <c r="G1080" s="7"/>
      <c r="H1080" s="7"/>
      <c r="I1080" s="7"/>
      <c r="J1080" s="50" t="s">
        <v>1820</v>
      </c>
      <c r="K1080" s="48" t="s">
        <v>1811</v>
      </c>
    </row>
    <row r="1081" spans="1:14" x14ac:dyDescent="0.2">
      <c r="A1081" s="28" t="s">
        <v>639</v>
      </c>
      <c r="B1081" s="7"/>
      <c r="C1081" s="7"/>
      <c r="D1081" s="7"/>
      <c r="G1081" s="7"/>
      <c r="H1081" s="7"/>
      <c r="I1081" s="7"/>
      <c r="K1081" s="10"/>
      <c r="N1081" s="9" t="s">
        <v>23</v>
      </c>
    </row>
    <row r="1082" spans="1:14" x14ac:dyDescent="0.2">
      <c r="A1082" s="28" t="s">
        <v>640</v>
      </c>
      <c r="B1082" s="7"/>
      <c r="C1082" s="7"/>
      <c r="D1082" s="7"/>
      <c r="G1082" s="7"/>
      <c r="H1082" s="7"/>
      <c r="I1082" s="7"/>
      <c r="N1082" s="9" t="s">
        <v>23</v>
      </c>
    </row>
    <row r="1083" spans="1:14" ht="16" thickBot="1" x14ac:dyDescent="0.25">
      <c r="B1083" s="7"/>
      <c r="C1083" s="7"/>
      <c r="D1083" s="7"/>
      <c r="G1083" s="7"/>
      <c r="H1083" s="7"/>
      <c r="I1083" s="7"/>
    </row>
    <row r="1084" spans="1:14" ht="16" thickBot="1" x14ac:dyDescent="0.25">
      <c r="D1084" s="7"/>
      <c r="E1084" s="71" t="s">
        <v>1801</v>
      </c>
      <c r="F1084" s="72"/>
      <c r="G1084" s="7"/>
      <c r="H1084" s="7"/>
      <c r="I1084" s="7"/>
    </row>
    <row r="1085" spans="1:14" x14ac:dyDescent="0.2">
      <c r="D1085" s="7"/>
      <c r="E1085" s="39">
        <f>AVERAGE(E5:E1081)</f>
        <v>6.8097207859358839</v>
      </c>
      <c r="F1085" s="40">
        <f>AVERAGE(F5:F1081)</f>
        <v>11.437435367114787</v>
      </c>
      <c r="G1085" s="7"/>
      <c r="H1085" s="7"/>
      <c r="I1085" s="7"/>
    </row>
    <row r="1086" spans="1:14" x14ac:dyDescent="0.2">
      <c r="D1086" s="7"/>
      <c r="G1086" s="7"/>
      <c r="H1086" s="7"/>
      <c r="I1086" s="7"/>
    </row>
    <row r="1087" spans="1:14" x14ac:dyDescent="0.2">
      <c r="D1087" s="7"/>
      <c r="G1087" s="7"/>
      <c r="H1087" s="7"/>
      <c r="I1087" s="7"/>
    </row>
    <row r="1088" spans="1:14" ht="16" thickBot="1" x14ac:dyDescent="0.25">
      <c r="D1088" s="7"/>
      <c r="G1088" s="7"/>
      <c r="H1088" s="7"/>
      <c r="I1088" s="7"/>
    </row>
    <row r="1089" spans="2:9" ht="16" thickBot="1" x14ac:dyDescent="0.25">
      <c r="D1089" s="7"/>
      <c r="E1089" s="71" t="s">
        <v>1840</v>
      </c>
      <c r="F1089" s="72"/>
      <c r="G1089" s="7"/>
      <c r="H1089" s="7"/>
      <c r="I1089" s="7"/>
    </row>
    <row r="1090" spans="2:9" x14ac:dyDescent="0.2">
      <c r="D1090" s="7"/>
      <c r="E1090" s="33" t="s">
        <v>47</v>
      </c>
      <c r="F1090" s="34">
        <v>61</v>
      </c>
      <c r="G1090" s="7"/>
      <c r="H1090" s="7"/>
      <c r="I1090" s="7"/>
    </row>
    <row r="1091" spans="2:9" x14ac:dyDescent="0.2">
      <c r="E1091" s="33" t="s">
        <v>124</v>
      </c>
      <c r="F1091" s="34">
        <v>22</v>
      </c>
      <c r="G1091" s="7"/>
      <c r="H1091" s="7"/>
      <c r="I1091" s="7"/>
    </row>
    <row r="1092" spans="2:9" x14ac:dyDescent="0.2">
      <c r="E1092" s="33" t="s">
        <v>1872</v>
      </c>
      <c r="F1092" s="34">
        <v>3</v>
      </c>
      <c r="G1092" s="7"/>
      <c r="H1092" s="7"/>
      <c r="I1092" s="7"/>
    </row>
    <row r="1093" spans="2:9" x14ac:dyDescent="0.2">
      <c r="E1093" s="35" t="s">
        <v>13</v>
      </c>
      <c r="F1093" s="36">
        <v>131</v>
      </c>
      <c r="G1093" s="7"/>
      <c r="H1093" s="7"/>
      <c r="I1093" s="7"/>
    </row>
    <row r="1094" spans="2:9" ht="16" thickBot="1" x14ac:dyDescent="0.25">
      <c r="G1094" s="7"/>
      <c r="H1094" s="7"/>
      <c r="I1094" s="7"/>
    </row>
    <row r="1095" spans="2:9" ht="16" thickBot="1" x14ac:dyDescent="0.25">
      <c r="E1095" s="71" t="s">
        <v>1876</v>
      </c>
      <c r="F1095" s="72"/>
      <c r="G1095" s="7"/>
      <c r="H1095" s="7"/>
      <c r="I1095" s="7"/>
    </row>
    <row r="1096" spans="2:9" x14ac:dyDescent="0.2">
      <c r="E1096" s="33"/>
      <c r="F1096" s="34"/>
      <c r="G1096" s="7"/>
      <c r="H1096" s="7"/>
      <c r="I1096" s="7"/>
    </row>
    <row r="1097" spans="2:9" x14ac:dyDescent="0.2">
      <c r="E1097" s="33" t="s">
        <v>1841</v>
      </c>
      <c r="F1097" s="34">
        <v>49</v>
      </c>
      <c r="G1097" s="7"/>
      <c r="H1097" s="7"/>
      <c r="I1097" s="7"/>
    </row>
    <row r="1098" spans="2:9" x14ac:dyDescent="0.2">
      <c r="E1098" s="35" t="s">
        <v>1419</v>
      </c>
      <c r="F1098" s="36">
        <v>397</v>
      </c>
      <c r="G1098" s="7"/>
      <c r="H1098" s="7"/>
      <c r="I1098" s="7"/>
    </row>
    <row r="1099" spans="2:9" ht="16" thickBot="1" x14ac:dyDescent="0.25">
      <c r="B1099" s="7"/>
      <c r="C1099" s="7"/>
      <c r="D1099" s="32"/>
      <c r="E1099" s="32"/>
      <c r="G1099" s="7"/>
      <c r="H1099" s="7"/>
      <c r="I1099" s="7"/>
    </row>
    <row r="1100" spans="2:9" ht="16" thickBot="1" x14ac:dyDescent="0.25">
      <c r="B1100" s="7"/>
      <c r="C1100" s="7"/>
      <c r="E1100" s="71" t="s">
        <v>1419</v>
      </c>
      <c r="F1100" s="72"/>
      <c r="G1100" s="7"/>
      <c r="H1100" s="7"/>
      <c r="I1100" s="7"/>
    </row>
    <row r="1101" spans="2:9" x14ac:dyDescent="0.2">
      <c r="B1101" s="7"/>
      <c r="C1101" s="7"/>
      <c r="E1101" s="33" t="s">
        <v>1842</v>
      </c>
      <c r="F1101" s="34">
        <v>57</v>
      </c>
      <c r="H1101" s="7"/>
      <c r="I1101" s="7"/>
    </row>
    <row r="1102" spans="2:9" x14ac:dyDescent="0.2">
      <c r="B1102" s="7"/>
      <c r="C1102" s="7"/>
      <c r="E1102" s="33" t="s">
        <v>1877</v>
      </c>
      <c r="F1102" s="34">
        <v>33</v>
      </c>
      <c r="H1102" s="7"/>
      <c r="I1102" s="7"/>
    </row>
    <row r="1103" spans="2:9" x14ac:dyDescent="0.2">
      <c r="B1103" s="7"/>
      <c r="C1103" s="7"/>
      <c r="E1103" s="35" t="s">
        <v>1419</v>
      </c>
      <c r="F1103" s="36">
        <v>305</v>
      </c>
      <c r="H1103" s="7"/>
      <c r="I1103" s="7"/>
    </row>
    <row r="1104" spans="2:9" x14ac:dyDescent="0.2">
      <c r="B1104" s="7"/>
      <c r="C1104" s="7"/>
      <c r="H1104" s="7"/>
      <c r="I1104" s="7"/>
    </row>
    <row r="1105" spans="2:9" x14ac:dyDescent="0.2">
      <c r="B1105" s="7"/>
      <c r="C1105" s="7"/>
      <c r="H1105" s="7"/>
      <c r="I1105" s="7"/>
    </row>
    <row r="1106" spans="2:9" x14ac:dyDescent="0.2">
      <c r="B1106" s="7"/>
      <c r="C1106" s="7"/>
      <c r="H1106" s="7"/>
      <c r="I1106" s="7"/>
    </row>
    <row r="1107" spans="2:9" x14ac:dyDescent="0.2">
      <c r="B1107" s="7"/>
      <c r="C1107" s="7"/>
      <c r="D1107" s="7"/>
      <c r="H1107" s="7"/>
      <c r="I1107" s="7"/>
    </row>
    <row r="1108" spans="2:9" x14ac:dyDescent="0.2">
      <c r="B1108" s="7"/>
      <c r="C1108" s="7"/>
      <c r="D1108" s="7"/>
      <c r="H1108" s="7"/>
      <c r="I1108" s="7"/>
    </row>
    <row r="1109" spans="2:9" x14ac:dyDescent="0.2">
      <c r="B1109" s="7"/>
      <c r="C1109" s="7"/>
      <c r="D1109" s="7"/>
      <c r="G1109" s="7"/>
      <c r="H1109" s="7"/>
      <c r="I1109" s="7"/>
    </row>
    <row r="1110" spans="2:9" x14ac:dyDescent="0.2">
      <c r="B1110" s="7"/>
      <c r="C1110" s="7"/>
      <c r="D1110" s="7"/>
      <c r="G1110" s="7"/>
      <c r="H1110" s="7"/>
      <c r="I1110" s="7"/>
    </row>
    <row r="1111" spans="2:9" x14ac:dyDescent="0.2">
      <c r="B1111" s="7"/>
      <c r="C1111" s="7"/>
      <c r="D1111" s="7"/>
      <c r="G1111" s="7"/>
      <c r="H1111" s="7"/>
      <c r="I1111" s="7"/>
    </row>
    <row r="1112" spans="2:9" x14ac:dyDescent="0.2">
      <c r="B1112" s="7"/>
      <c r="C1112" s="7"/>
      <c r="D1112" s="7"/>
      <c r="G1112" s="7"/>
      <c r="H1112" s="7"/>
      <c r="I1112" s="7"/>
    </row>
    <row r="1113" spans="2:9" x14ac:dyDescent="0.2">
      <c r="B1113" s="7"/>
      <c r="C1113" s="7"/>
      <c r="D1113" s="7"/>
      <c r="G1113" s="7"/>
      <c r="H1113" s="7"/>
      <c r="I1113" s="7"/>
    </row>
    <row r="1114" spans="2:9" x14ac:dyDescent="0.2">
      <c r="B1114" s="7"/>
      <c r="C1114" s="7"/>
      <c r="D1114" s="7"/>
      <c r="G1114" s="7"/>
      <c r="H1114" s="7"/>
      <c r="I1114" s="7"/>
    </row>
    <row r="1115" spans="2:9" x14ac:dyDescent="0.2">
      <c r="B1115" s="7"/>
      <c r="C1115" s="7"/>
      <c r="D1115" s="7"/>
      <c r="G1115" s="7"/>
      <c r="H1115" s="7"/>
      <c r="I1115" s="7"/>
    </row>
    <row r="1116" spans="2:9" x14ac:dyDescent="0.2">
      <c r="B1116" s="7"/>
      <c r="C1116" s="7"/>
      <c r="D1116" s="7"/>
      <c r="G1116" s="7"/>
      <c r="H1116" s="7"/>
      <c r="I1116" s="7"/>
    </row>
    <row r="1117" spans="2:9" x14ac:dyDescent="0.2">
      <c r="B1117" s="7"/>
      <c r="C1117" s="7"/>
      <c r="D1117" s="7"/>
      <c r="G1117" s="7"/>
      <c r="H1117" s="7"/>
      <c r="I1117" s="7"/>
    </row>
    <row r="1118" spans="2:9" x14ac:dyDescent="0.2">
      <c r="B1118" s="7"/>
      <c r="C1118" s="7"/>
      <c r="D1118" s="7"/>
      <c r="G1118" s="7"/>
      <c r="H1118" s="7"/>
      <c r="I1118" s="7"/>
    </row>
    <row r="1119" spans="2:9" x14ac:dyDescent="0.2">
      <c r="B1119" s="7"/>
      <c r="C1119" s="7"/>
      <c r="D1119" s="7"/>
      <c r="G1119" s="7"/>
      <c r="H1119" s="7"/>
      <c r="I1119" s="7"/>
    </row>
    <row r="1120" spans="2:9" x14ac:dyDescent="0.2">
      <c r="B1120" s="7"/>
      <c r="C1120" s="7"/>
      <c r="D1120" s="7"/>
      <c r="G1120" s="7"/>
      <c r="H1120" s="7"/>
      <c r="I1120" s="7"/>
    </row>
    <row r="1121" spans="2:9" x14ac:dyDescent="0.2">
      <c r="B1121" s="7"/>
      <c r="C1121" s="7"/>
      <c r="D1121" s="7"/>
      <c r="G1121" s="7"/>
      <c r="H1121" s="7"/>
      <c r="I1121" s="7"/>
    </row>
    <row r="1122" spans="2:9" x14ac:dyDescent="0.2">
      <c r="B1122" s="7"/>
      <c r="C1122" s="7"/>
      <c r="D1122" s="7"/>
      <c r="G1122" s="7"/>
      <c r="H1122" s="7"/>
      <c r="I1122" s="7"/>
    </row>
    <row r="1123" spans="2:9" x14ac:dyDescent="0.2">
      <c r="B1123" s="7"/>
      <c r="C1123" s="7"/>
      <c r="D1123" s="7"/>
      <c r="G1123" s="7"/>
      <c r="H1123" s="7"/>
      <c r="I1123" s="7"/>
    </row>
    <row r="1124" spans="2:9" x14ac:dyDescent="0.2">
      <c r="B1124" s="7"/>
      <c r="C1124" s="7"/>
      <c r="D1124" s="7"/>
      <c r="G1124" s="7"/>
      <c r="H1124" s="7"/>
      <c r="I1124" s="7"/>
    </row>
    <row r="1125" spans="2:9" x14ac:dyDescent="0.2">
      <c r="B1125" s="7"/>
      <c r="C1125" s="7"/>
      <c r="D1125" s="7"/>
      <c r="G1125" s="7"/>
      <c r="H1125" s="7"/>
      <c r="I1125" s="7"/>
    </row>
    <row r="1126" spans="2:9" x14ac:dyDescent="0.2">
      <c r="B1126" s="7"/>
      <c r="C1126" s="7"/>
      <c r="D1126" s="7"/>
      <c r="G1126" s="7"/>
      <c r="H1126" s="7"/>
      <c r="I1126" s="7"/>
    </row>
    <row r="1127" spans="2:9" x14ac:dyDescent="0.2">
      <c r="B1127" s="7"/>
      <c r="C1127" s="7"/>
      <c r="D1127" s="7"/>
      <c r="G1127" s="7"/>
      <c r="H1127" s="7"/>
      <c r="I1127" s="7"/>
    </row>
    <row r="1128" spans="2:9" x14ac:dyDescent="0.2">
      <c r="B1128" s="7"/>
      <c r="C1128" s="7"/>
      <c r="D1128" s="7"/>
      <c r="G1128" s="7"/>
      <c r="H1128" s="7"/>
      <c r="I1128" s="7"/>
    </row>
    <row r="1129" spans="2:9" x14ac:dyDescent="0.2">
      <c r="B1129" s="7"/>
      <c r="C1129" s="7"/>
      <c r="D1129" s="7"/>
      <c r="G1129" s="7"/>
      <c r="H1129" s="7"/>
      <c r="I1129" s="7"/>
    </row>
    <row r="1130" spans="2:9" x14ac:dyDescent="0.2">
      <c r="B1130" s="7"/>
      <c r="C1130" s="7"/>
      <c r="D1130" s="7"/>
      <c r="G1130" s="7"/>
      <c r="H1130" s="7"/>
      <c r="I1130" s="7"/>
    </row>
    <row r="1131" spans="2:9" x14ac:dyDescent="0.2">
      <c r="B1131" s="7"/>
      <c r="C1131" s="7"/>
      <c r="D1131" s="7"/>
      <c r="G1131" s="7"/>
      <c r="H1131" s="7"/>
      <c r="I1131" s="7"/>
    </row>
    <row r="1132" spans="2:9" x14ac:dyDescent="0.2">
      <c r="B1132" s="7"/>
      <c r="C1132" s="7"/>
      <c r="D1132" s="7"/>
      <c r="G1132" s="7"/>
      <c r="H1132" s="7"/>
      <c r="I1132" s="7"/>
    </row>
    <row r="1133" spans="2:9" x14ac:dyDescent="0.2">
      <c r="B1133" s="7"/>
      <c r="C1133" s="7"/>
      <c r="D1133" s="7"/>
      <c r="G1133" s="7"/>
      <c r="H1133" s="7"/>
      <c r="I1133" s="7"/>
    </row>
    <row r="1134" spans="2:9" x14ac:dyDescent="0.2">
      <c r="B1134" s="7"/>
      <c r="C1134" s="7"/>
      <c r="D1134" s="7"/>
      <c r="G1134" s="7"/>
      <c r="H1134" s="7"/>
      <c r="I1134" s="7"/>
    </row>
    <row r="1135" spans="2:9" x14ac:dyDescent="0.2">
      <c r="B1135" s="7"/>
      <c r="C1135" s="7"/>
      <c r="D1135" s="7"/>
      <c r="G1135" s="7"/>
      <c r="H1135" s="7"/>
      <c r="I1135" s="7"/>
    </row>
    <row r="1136" spans="2:9" x14ac:dyDescent="0.2">
      <c r="B1136" s="7"/>
      <c r="C1136" s="7"/>
      <c r="D1136" s="7"/>
      <c r="G1136" s="7"/>
      <c r="H1136" s="7"/>
      <c r="I1136" s="7"/>
    </row>
    <row r="1137" spans="2:9" x14ac:dyDescent="0.2">
      <c r="B1137" s="7"/>
      <c r="C1137" s="7"/>
      <c r="D1137" s="7"/>
      <c r="G1137" s="7"/>
      <c r="H1137" s="7"/>
      <c r="I1137" s="7"/>
    </row>
    <row r="1138" spans="2:9" x14ac:dyDescent="0.2">
      <c r="B1138" s="7"/>
      <c r="C1138" s="7"/>
      <c r="D1138" s="7"/>
      <c r="G1138" s="7"/>
      <c r="H1138" s="7"/>
      <c r="I1138" s="7"/>
    </row>
    <row r="1139" spans="2:9" x14ac:dyDescent="0.2">
      <c r="B1139" s="7"/>
      <c r="C1139" s="7"/>
      <c r="D1139" s="7"/>
      <c r="G1139" s="7"/>
      <c r="H1139" s="7"/>
      <c r="I1139" s="7"/>
    </row>
    <row r="1140" spans="2:9" x14ac:dyDescent="0.2">
      <c r="B1140" s="7"/>
      <c r="C1140" s="7"/>
      <c r="D1140" s="7"/>
      <c r="G1140" s="7"/>
      <c r="H1140" s="7"/>
      <c r="I1140" s="7"/>
    </row>
    <row r="1141" spans="2:9" x14ac:dyDescent="0.2">
      <c r="B1141" s="7"/>
      <c r="C1141" s="7"/>
      <c r="D1141" s="7"/>
      <c r="G1141" s="7"/>
      <c r="H1141" s="7"/>
      <c r="I1141" s="7"/>
    </row>
    <row r="1142" spans="2:9" x14ac:dyDescent="0.2">
      <c r="B1142" s="7"/>
      <c r="C1142" s="7"/>
      <c r="D1142" s="7"/>
      <c r="G1142" s="7"/>
      <c r="H1142" s="7"/>
      <c r="I1142" s="7"/>
    </row>
    <row r="1143" spans="2:9" x14ac:dyDescent="0.2">
      <c r="B1143" s="7"/>
      <c r="C1143" s="7"/>
      <c r="D1143" s="7"/>
      <c r="G1143" s="7"/>
      <c r="H1143" s="7"/>
      <c r="I1143" s="7"/>
    </row>
    <row r="1144" spans="2:9" x14ac:dyDescent="0.2">
      <c r="B1144" s="7"/>
      <c r="C1144" s="7"/>
      <c r="D1144" s="7"/>
      <c r="G1144" s="7"/>
      <c r="H1144" s="7"/>
      <c r="I1144" s="7"/>
    </row>
    <row r="1145" spans="2:9" x14ac:dyDescent="0.2">
      <c r="B1145" s="7"/>
      <c r="C1145" s="7"/>
      <c r="D1145" s="7"/>
      <c r="G1145" s="7"/>
      <c r="H1145" s="7"/>
      <c r="I1145" s="7"/>
    </row>
    <row r="1146" spans="2:9" x14ac:dyDescent="0.2">
      <c r="B1146" s="7"/>
      <c r="C1146" s="7"/>
      <c r="D1146" s="7"/>
      <c r="G1146" s="7"/>
      <c r="H1146" s="7"/>
      <c r="I1146" s="7"/>
    </row>
    <row r="1147" spans="2:9" x14ac:dyDescent="0.2">
      <c r="B1147" s="7"/>
      <c r="C1147" s="7"/>
      <c r="D1147" s="7"/>
      <c r="G1147" s="7"/>
      <c r="H1147" s="7"/>
      <c r="I1147" s="7"/>
    </row>
    <row r="1148" spans="2:9" x14ac:dyDescent="0.2">
      <c r="B1148" s="7"/>
      <c r="C1148" s="7"/>
      <c r="D1148" s="7"/>
      <c r="G1148" s="7"/>
      <c r="H1148" s="7"/>
      <c r="I1148" s="7"/>
    </row>
    <row r="1149" spans="2:9" x14ac:dyDescent="0.2">
      <c r="B1149" s="7"/>
      <c r="C1149" s="7"/>
      <c r="D1149" s="7"/>
      <c r="G1149" s="7"/>
      <c r="H1149" s="7"/>
      <c r="I1149" s="7"/>
    </row>
    <row r="1150" spans="2:9" x14ac:dyDescent="0.2">
      <c r="B1150" s="7"/>
      <c r="C1150" s="7"/>
      <c r="D1150" s="7"/>
      <c r="G1150" s="7"/>
      <c r="H1150" s="7"/>
      <c r="I1150" s="7"/>
    </row>
    <row r="1151" spans="2:9" x14ac:dyDescent="0.2">
      <c r="B1151" s="7"/>
      <c r="C1151" s="7"/>
      <c r="D1151" s="7"/>
      <c r="G1151" s="7"/>
      <c r="H1151" s="7"/>
      <c r="I1151" s="7"/>
    </row>
    <row r="1152" spans="2:9" x14ac:dyDescent="0.2">
      <c r="B1152" s="7"/>
      <c r="C1152" s="7"/>
      <c r="D1152" s="7"/>
      <c r="G1152" s="7"/>
      <c r="H1152" s="7"/>
      <c r="I1152" s="7"/>
    </row>
    <row r="1153" spans="2:9" x14ac:dyDescent="0.2">
      <c r="B1153" s="7"/>
      <c r="C1153" s="7"/>
      <c r="D1153" s="7"/>
      <c r="G1153" s="7"/>
      <c r="H1153" s="7"/>
      <c r="I1153" s="7"/>
    </row>
    <row r="1154" spans="2:9" x14ac:dyDescent="0.2">
      <c r="B1154" s="7"/>
      <c r="C1154" s="7"/>
      <c r="D1154" s="7"/>
      <c r="G1154" s="7"/>
      <c r="H1154" s="7"/>
      <c r="I1154" s="7"/>
    </row>
    <row r="1155" spans="2:9" x14ac:dyDescent="0.2">
      <c r="B1155" s="7"/>
      <c r="C1155" s="7"/>
      <c r="D1155" s="7"/>
      <c r="G1155" s="7"/>
      <c r="H1155" s="7"/>
      <c r="I1155" s="7"/>
    </row>
    <row r="1156" spans="2:9" x14ac:dyDescent="0.2">
      <c r="B1156" s="7"/>
      <c r="C1156" s="7"/>
      <c r="D1156" s="7"/>
      <c r="G1156" s="7"/>
      <c r="H1156" s="7"/>
      <c r="I1156" s="7"/>
    </row>
    <row r="1157" spans="2:9" x14ac:dyDescent="0.2">
      <c r="B1157" s="7"/>
      <c r="C1157" s="7"/>
      <c r="D1157" s="7"/>
      <c r="G1157" s="7"/>
      <c r="H1157" s="7"/>
      <c r="I1157" s="7"/>
    </row>
    <row r="1158" spans="2:9" x14ac:dyDescent="0.2">
      <c r="B1158" s="7"/>
      <c r="C1158" s="7"/>
      <c r="D1158" s="7"/>
      <c r="G1158" s="7"/>
      <c r="H1158" s="7"/>
      <c r="I1158" s="7"/>
    </row>
    <row r="1159" spans="2:9" x14ac:dyDescent="0.2">
      <c r="B1159" s="7"/>
      <c r="C1159" s="7"/>
      <c r="D1159" s="7"/>
      <c r="G1159" s="7"/>
      <c r="H1159" s="7"/>
      <c r="I1159" s="7"/>
    </row>
    <row r="1160" spans="2:9" x14ac:dyDescent="0.2">
      <c r="B1160" s="7"/>
      <c r="C1160" s="7"/>
      <c r="D1160" s="7"/>
      <c r="G1160" s="7"/>
      <c r="H1160" s="7"/>
      <c r="I1160" s="7"/>
    </row>
    <row r="1161" spans="2:9" x14ac:dyDescent="0.2">
      <c r="B1161" s="7"/>
      <c r="C1161" s="7"/>
      <c r="D1161" s="7"/>
      <c r="G1161" s="7"/>
      <c r="H1161" s="7"/>
      <c r="I1161" s="7"/>
    </row>
    <row r="1162" spans="2:9" x14ac:dyDescent="0.2">
      <c r="B1162" s="7"/>
      <c r="C1162" s="7"/>
      <c r="D1162" s="7"/>
      <c r="G1162" s="7"/>
      <c r="H1162" s="7"/>
      <c r="I1162" s="7"/>
    </row>
    <row r="1163" spans="2:9" x14ac:dyDescent="0.2">
      <c r="B1163" s="7"/>
      <c r="C1163" s="7"/>
      <c r="D1163" s="7"/>
      <c r="G1163" s="7"/>
      <c r="H1163" s="7"/>
      <c r="I1163" s="7"/>
    </row>
    <row r="1164" spans="2:9" x14ac:dyDescent="0.2">
      <c r="B1164" s="7"/>
      <c r="C1164" s="7"/>
      <c r="D1164" s="7"/>
      <c r="G1164" s="7"/>
      <c r="H1164" s="7"/>
      <c r="I1164" s="7"/>
    </row>
    <row r="1165" spans="2:9" x14ac:dyDescent="0.2">
      <c r="B1165" s="7"/>
      <c r="C1165" s="7"/>
      <c r="D1165" s="7"/>
      <c r="G1165" s="7"/>
      <c r="H1165" s="7"/>
      <c r="I1165" s="7"/>
    </row>
    <row r="1166" spans="2:9" x14ac:dyDescent="0.2">
      <c r="B1166" s="7"/>
      <c r="C1166" s="7"/>
      <c r="D1166" s="7"/>
      <c r="G1166" s="7"/>
      <c r="H1166" s="7"/>
      <c r="I1166" s="7"/>
    </row>
    <row r="1167" spans="2:9" x14ac:dyDescent="0.2">
      <c r="B1167" s="7"/>
      <c r="C1167" s="7"/>
      <c r="D1167" s="7"/>
      <c r="G1167" s="7"/>
      <c r="H1167" s="7"/>
      <c r="I1167" s="7"/>
    </row>
    <row r="1168" spans="2:9" x14ac:dyDescent="0.2">
      <c r="B1168" s="7"/>
      <c r="C1168" s="7"/>
      <c r="D1168" s="7"/>
      <c r="G1168" s="7"/>
      <c r="H1168" s="7"/>
      <c r="I1168" s="7"/>
    </row>
    <row r="1169" spans="2:9" x14ac:dyDescent="0.2">
      <c r="B1169" s="7"/>
      <c r="C1169" s="7"/>
      <c r="D1169" s="7"/>
      <c r="G1169" s="7"/>
      <c r="H1169" s="7"/>
      <c r="I1169" s="7"/>
    </row>
    <row r="1170" spans="2:9" x14ac:dyDescent="0.2">
      <c r="B1170" s="7"/>
      <c r="C1170" s="7"/>
      <c r="D1170" s="7"/>
      <c r="G1170" s="7"/>
      <c r="H1170" s="7"/>
      <c r="I1170" s="7"/>
    </row>
    <row r="1171" spans="2:9" x14ac:dyDescent="0.2">
      <c r="B1171" s="7"/>
      <c r="C1171" s="7"/>
      <c r="D1171" s="7"/>
      <c r="G1171" s="7"/>
      <c r="H1171" s="7"/>
      <c r="I1171" s="7"/>
    </row>
    <row r="1172" spans="2:9" x14ac:dyDescent="0.2">
      <c r="B1172" s="7"/>
      <c r="C1172" s="7"/>
      <c r="D1172" s="7"/>
      <c r="G1172" s="7"/>
      <c r="H1172" s="7"/>
      <c r="I1172" s="7"/>
    </row>
    <row r="1173" spans="2:9" x14ac:dyDescent="0.2">
      <c r="B1173" s="7"/>
      <c r="C1173" s="7"/>
      <c r="D1173" s="7"/>
      <c r="G1173" s="7"/>
      <c r="H1173" s="7"/>
      <c r="I1173" s="7"/>
    </row>
    <row r="1174" spans="2:9" x14ac:dyDescent="0.2">
      <c r="B1174" s="7"/>
      <c r="C1174" s="7"/>
      <c r="D1174" s="7"/>
      <c r="G1174" s="7"/>
      <c r="H1174" s="7"/>
      <c r="I1174" s="7"/>
    </row>
    <row r="1175" spans="2:9" x14ac:dyDescent="0.2">
      <c r="B1175" s="7"/>
      <c r="C1175" s="7"/>
      <c r="D1175" s="7"/>
      <c r="G1175" s="7"/>
      <c r="H1175" s="7"/>
      <c r="I1175" s="7"/>
    </row>
    <row r="1176" spans="2:9" x14ac:dyDescent="0.2">
      <c r="B1176" s="7"/>
      <c r="C1176" s="7"/>
      <c r="D1176" s="7"/>
      <c r="G1176" s="7"/>
      <c r="H1176" s="7"/>
      <c r="I1176" s="7"/>
    </row>
    <row r="1177" spans="2:9" x14ac:dyDescent="0.2">
      <c r="B1177" s="7"/>
      <c r="C1177" s="7"/>
      <c r="D1177" s="7"/>
      <c r="G1177" s="7"/>
      <c r="H1177" s="7"/>
      <c r="I1177" s="7"/>
    </row>
    <row r="1178" spans="2:9" x14ac:dyDescent="0.2">
      <c r="B1178" s="7"/>
      <c r="C1178" s="7"/>
      <c r="D1178" s="7"/>
      <c r="G1178" s="7"/>
      <c r="H1178" s="7"/>
      <c r="I1178" s="7"/>
    </row>
    <row r="1179" spans="2:9" x14ac:dyDescent="0.2">
      <c r="B1179" s="7"/>
      <c r="C1179" s="7"/>
      <c r="D1179" s="7"/>
      <c r="G1179" s="7"/>
      <c r="H1179" s="7"/>
      <c r="I1179" s="7"/>
    </row>
    <row r="1180" spans="2:9" x14ac:dyDescent="0.2">
      <c r="B1180" s="7"/>
      <c r="C1180" s="7"/>
      <c r="D1180" s="7"/>
      <c r="G1180" s="7"/>
      <c r="H1180" s="7"/>
      <c r="I1180" s="7"/>
    </row>
    <row r="1181" spans="2:9" x14ac:dyDescent="0.2">
      <c r="B1181" s="7"/>
      <c r="C1181" s="7"/>
      <c r="D1181" s="7"/>
      <c r="G1181" s="7"/>
      <c r="H1181" s="7"/>
      <c r="I1181" s="7"/>
    </row>
    <row r="1182" spans="2:9" x14ac:dyDescent="0.2">
      <c r="B1182" s="7"/>
      <c r="C1182" s="7"/>
      <c r="D1182" s="7"/>
      <c r="G1182" s="7"/>
      <c r="H1182" s="7"/>
      <c r="I1182" s="7"/>
    </row>
    <row r="1183" spans="2:9" x14ac:dyDescent="0.2">
      <c r="B1183" s="7"/>
      <c r="C1183" s="7"/>
      <c r="D1183" s="7"/>
      <c r="G1183" s="7"/>
      <c r="H1183" s="7"/>
      <c r="I1183" s="7"/>
    </row>
    <row r="1184" spans="2:9" x14ac:dyDescent="0.2">
      <c r="B1184" s="7"/>
      <c r="C1184" s="7"/>
      <c r="D1184" s="7"/>
      <c r="G1184" s="7"/>
      <c r="H1184" s="7"/>
      <c r="I1184" s="7"/>
    </row>
    <row r="1185" spans="2:9" x14ac:dyDescent="0.2">
      <c r="B1185" s="7"/>
      <c r="C1185" s="7"/>
      <c r="D1185" s="7"/>
      <c r="G1185" s="7"/>
      <c r="H1185" s="7"/>
      <c r="I1185" s="7"/>
    </row>
    <row r="1186" spans="2:9" x14ac:dyDescent="0.2">
      <c r="B1186" s="7"/>
      <c r="C1186" s="7"/>
      <c r="D1186" s="7"/>
      <c r="G1186" s="7"/>
      <c r="H1186" s="7"/>
      <c r="I1186" s="7"/>
    </row>
    <row r="1187" spans="2:9" x14ac:dyDescent="0.2">
      <c r="B1187" s="7"/>
      <c r="C1187" s="7"/>
      <c r="D1187" s="7"/>
      <c r="G1187" s="7"/>
      <c r="H1187" s="7"/>
      <c r="I1187" s="7"/>
    </row>
    <row r="1188" spans="2:9" x14ac:dyDescent="0.2">
      <c r="B1188" s="7"/>
      <c r="C1188" s="7"/>
      <c r="D1188" s="7"/>
      <c r="G1188" s="7"/>
      <c r="H1188" s="7"/>
      <c r="I1188" s="7"/>
    </row>
    <row r="1189" spans="2:9" x14ac:dyDescent="0.2">
      <c r="B1189" s="7"/>
      <c r="C1189" s="7"/>
      <c r="D1189" s="7"/>
      <c r="G1189" s="7"/>
      <c r="H1189" s="7"/>
      <c r="I1189" s="7"/>
    </row>
    <row r="1190" spans="2:9" x14ac:dyDescent="0.2">
      <c r="B1190" s="7"/>
      <c r="C1190" s="7"/>
      <c r="D1190" s="7"/>
      <c r="G1190" s="7"/>
      <c r="H1190" s="7"/>
      <c r="I1190" s="7"/>
    </row>
    <row r="1191" spans="2:9" x14ac:dyDescent="0.2">
      <c r="B1191" s="7"/>
      <c r="C1191" s="7"/>
      <c r="D1191" s="7"/>
      <c r="G1191" s="7"/>
      <c r="H1191" s="7"/>
      <c r="I1191" s="7"/>
    </row>
    <row r="1192" spans="2:9" x14ac:dyDescent="0.2">
      <c r="B1192" s="7"/>
      <c r="C1192" s="7"/>
      <c r="D1192" s="7"/>
      <c r="G1192" s="7"/>
      <c r="H1192" s="7"/>
      <c r="I1192" s="7"/>
    </row>
    <row r="1193" spans="2:9" x14ac:dyDescent="0.2">
      <c r="B1193" s="7"/>
      <c r="C1193" s="7"/>
      <c r="D1193" s="7"/>
      <c r="G1193" s="7"/>
      <c r="H1193" s="7"/>
      <c r="I1193" s="7"/>
    </row>
    <row r="1194" spans="2:9" x14ac:dyDescent="0.2">
      <c r="B1194" s="7"/>
      <c r="C1194" s="7"/>
      <c r="D1194" s="7"/>
      <c r="G1194" s="7"/>
      <c r="H1194" s="7"/>
      <c r="I1194" s="7"/>
    </row>
    <row r="1195" spans="2:9" x14ac:dyDescent="0.2">
      <c r="B1195" s="7"/>
      <c r="C1195" s="7"/>
      <c r="D1195" s="7"/>
      <c r="G1195" s="7"/>
      <c r="H1195" s="7"/>
      <c r="I1195" s="7"/>
    </row>
    <row r="1196" spans="2:9" x14ac:dyDescent="0.2">
      <c r="B1196" s="7"/>
      <c r="C1196" s="7"/>
      <c r="D1196" s="7"/>
      <c r="G1196" s="7"/>
      <c r="H1196" s="7"/>
      <c r="I1196" s="7"/>
    </row>
    <row r="1197" spans="2:9" x14ac:dyDescent="0.2">
      <c r="B1197" s="7"/>
      <c r="C1197" s="7"/>
      <c r="D1197" s="7"/>
      <c r="G1197" s="7"/>
      <c r="H1197" s="7"/>
      <c r="I1197" s="7"/>
    </row>
    <row r="1198" spans="2:9" x14ac:dyDescent="0.2">
      <c r="B1198" s="7"/>
      <c r="C1198" s="7"/>
      <c r="D1198" s="7"/>
      <c r="G1198" s="7"/>
      <c r="H1198" s="7"/>
      <c r="I1198" s="7"/>
    </row>
    <row r="1199" spans="2:9" x14ac:dyDescent="0.2">
      <c r="B1199" s="7"/>
      <c r="C1199" s="7"/>
      <c r="D1199" s="7"/>
      <c r="G1199" s="7"/>
      <c r="H1199" s="7"/>
      <c r="I1199" s="7"/>
    </row>
    <row r="1200" spans="2:9" x14ac:dyDescent="0.2">
      <c r="B1200" s="7"/>
      <c r="C1200" s="7"/>
      <c r="D1200" s="7"/>
      <c r="G1200" s="7"/>
      <c r="H1200" s="7"/>
      <c r="I1200" s="7"/>
    </row>
    <row r="1201" spans="2:9" x14ac:dyDescent="0.2">
      <c r="B1201" s="7"/>
      <c r="C1201" s="7"/>
      <c r="D1201" s="7"/>
      <c r="G1201" s="7"/>
      <c r="H1201" s="7"/>
      <c r="I1201" s="7"/>
    </row>
    <row r="1202" spans="2:9" x14ac:dyDescent="0.2">
      <c r="B1202" s="7"/>
      <c r="C1202" s="7"/>
      <c r="D1202" s="7"/>
      <c r="G1202" s="7"/>
      <c r="H1202" s="7"/>
      <c r="I1202" s="7"/>
    </row>
    <row r="1203" spans="2:9" x14ac:dyDescent="0.2">
      <c r="B1203" s="7"/>
      <c r="C1203" s="7"/>
      <c r="D1203" s="7"/>
      <c r="G1203" s="7"/>
      <c r="H1203" s="7"/>
      <c r="I1203" s="7"/>
    </row>
    <row r="1204" spans="2:9" x14ac:dyDescent="0.2">
      <c r="B1204" s="7"/>
      <c r="C1204" s="7"/>
      <c r="D1204" s="7"/>
      <c r="G1204" s="7"/>
      <c r="H1204" s="7"/>
      <c r="I1204" s="7"/>
    </row>
    <row r="1205" spans="2:9" x14ac:dyDescent="0.2">
      <c r="B1205" s="7"/>
      <c r="C1205" s="7"/>
      <c r="D1205" s="7"/>
      <c r="G1205" s="7"/>
      <c r="H1205" s="7"/>
      <c r="I1205" s="7"/>
    </row>
    <row r="1206" spans="2:9" x14ac:dyDescent="0.2">
      <c r="B1206" s="7"/>
      <c r="C1206" s="7"/>
      <c r="D1206" s="7"/>
      <c r="G1206" s="7"/>
      <c r="H1206" s="7"/>
      <c r="I1206" s="7"/>
    </row>
    <row r="1207" spans="2:9" x14ac:dyDescent="0.2">
      <c r="B1207" s="7"/>
      <c r="C1207" s="7"/>
      <c r="D1207" s="7"/>
      <c r="G1207" s="7"/>
      <c r="H1207" s="7"/>
      <c r="I1207" s="7"/>
    </row>
    <row r="1208" spans="2:9" x14ac:dyDescent="0.2">
      <c r="B1208" s="7"/>
      <c r="C1208" s="7"/>
      <c r="D1208" s="7"/>
      <c r="G1208" s="7"/>
      <c r="H1208" s="7"/>
      <c r="I1208" s="7"/>
    </row>
    <row r="1209" spans="2:9" x14ac:dyDescent="0.2">
      <c r="B1209" s="7"/>
      <c r="C1209" s="7"/>
      <c r="D1209" s="7"/>
      <c r="G1209" s="7"/>
      <c r="H1209" s="7"/>
      <c r="I1209" s="7"/>
    </row>
    <row r="1210" spans="2:9" x14ac:dyDescent="0.2">
      <c r="B1210" s="7"/>
      <c r="C1210" s="7"/>
      <c r="D1210" s="7"/>
      <c r="G1210" s="7"/>
      <c r="H1210" s="7"/>
      <c r="I1210" s="7"/>
    </row>
    <row r="1211" spans="2:9" x14ac:dyDescent="0.2">
      <c r="B1211" s="7"/>
      <c r="C1211" s="7"/>
      <c r="D1211" s="7"/>
      <c r="G1211" s="7"/>
      <c r="H1211" s="7"/>
      <c r="I1211" s="7"/>
    </row>
    <row r="1212" spans="2:9" x14ac:dyDescent="0.2">
      <c r="B1212" s="7"/>
      <c r="C1212" s="7"/>
      <c r="D1212" s="7"/>
      <c r="G1212" s="7"/>
      <c r="H1212" s="7"/>
      <c r="I1212" s="7"/>
    </row>
    <row r="1213" spans="2:9" x14ac:dyDescent="0.2">
      <c r="B1213" s="7"/>
      <c r="C1213" s="7"/>
      <c r="D1213" s="7"/>
      <c r="G1213" s="7"/>
      <c r="H1213" s="7"/>
      <c r="I1213" s="7"/>
    </row>
    <row r="1214" spans="2:9" x14ac:dyDescent="0.2">
      <c r="B1214" s="7"/>
      <c r="C1214" s="7"/>
      <c r="D1214" s="7"/>
      <c r="G1214" s="7"/>
      <c r="H1214" s="7"/>
      <c r="I1214" s="7"/>
    </row>
    <row r="1215" spans="2:9" x14ac:dyDescent="0.2">
      <c r="B1215" s="7"/>
      <c r="C1215" s="7"/>
      <c r="D1215" s="7"/>
      <c r="G1215" s="7"/>
      <c r="H1215" s="7"/>
      <c r="I1215" s="7"/>
    </row>
    <row r="1216" spans="2:9" x14ac:dyDescent="0.2">
      <c r="B1216" s="7"/>
      <c r="C1216" s="7"/>
      <c r="D1216" s="7"/>
      <c r="G1216" s="7"/>
      <c r="H1216" s="7"/>
      <c r="I1216" s="7"/>
    </row>
    <row r="1217" spans="2:9" x14ac:dyDescent="0.2">
      <c r="B1217" s="7"/>
      <c r="C1217" s="7"/>
      <c r="D1217" s="7"/>
      <c r="G1217" s="7"/>
      <c r="H1217" s="7"/>
      <c r="I1217" s="7"/>
    </row>
    <row r="1218" spans="2:9" x14ac:dyDescent="0.2">
      <c r="B1218" s="7"/>
      <c r="C1218" s="7"/>
      <c r="D1218" s="7"/>
      <c r="G1218" s="7"/>
      <c r="H1218" s="7"/>
      <c r="I1218" s="7"/>
    </row>
    <row r="1219" spans="2:9" x14ac:dyDescent="0.2">
      <c r="B1219" s="7"/>
      <c r="C1219" s="7"/>
      <c r="D1219" s="7"/>
      <c r="G1219" s="7"/>
      <c r="H1219" s="7"/>
      <c r="I1219" s="7"/>
    </row>
    <row r="1220" spans="2:9" x14ac:dyDescent="0.2">
      <c r="B1220" s="7"/>
      <c r="C1220" s="7"/>
      <c r="D1220" s="7"/>
      <c r="G1220" s="7"/>
      <c r="H1220" s="7"/>
      <c r="I1220" s="7"/>
    </row>
    <row r="1221" spans="2:9" x14ac:dyDescent="0.2">
      <c r="B1221" s="7"/>
      <c r="C1221" s="7"/>
      <c r="D1221" s="7"/>
      <c r="G1221" s="7"/>
      <c r="H1221" s="7"/>
      <c r="I1221" s="7"/>
    </row>
    <row r="1222" spans="2:9" x14ac:dyDescent="0.2">
      <c r="B1222" s="7"/>
      <c r="C1222" s="7"/>
      <c r="D1222" s="7"/>
      <c r="G1222" s="7"/>
      <c r="H1222" s="7"/>
      <c r="I1222" s="7"/>
    </row>
    <row r="1223" spans="2:9" x14ac:dyDescent="0.2">
      <c r="B1223" s="7"/>
      <c r="C1223" s="7"/>
      <c r="D1223" s="7"/>
      <c r="G1223" s="7"/>
      <c r="H1223" s="7"/>
      <c r="I1223" s="7"/>
    </row>
    <row r="1224" spans="2:9" x14ac:dyDescent="0.2">
      <c r="B1224" s="7"/>
      <c r="C1224" s="7"/>
      <c r="D1224" s="7"/>
      <c r="G1224" s="7"/>
      <c r="H1224" s="7"/>
      <c r="I1224" s="7"/>
    </row>
    <row r="1225" spans="2:9" x14ac:dyDescent="0.2">
      <c r="B1225" s="7"/>
      <c r="C1225" s="7"/>
      <c r="D1225" s="7"/>
      <c r="G1225" s="7"/>
      <c r="H1225" s="7"/>
      <c r="I1225" s="7"/>
    </row>
    <row r="1226" spans="2:9" x14ac:dyDescent="0.2">
      <c r="B1226" s="7"/>
      <c r="C1226" s="7"/>
      <c r="D1226" s="7"/>
      <c r="G1226" s="7"/>
      <c r="H1226" s="7"/>
      <c r="I1226" s="7"/>
    </row>
    <row r="1227" spans="2:9" x14ac:dyDescent="0.2">
      <c r="B1227" s="7"/>
      <c r="C1227" s="7"/>
      <c r="D1227" s="7"/>
      <c r="G1227" s="7"/>
      <c r="H1227" s="7"/>
      <c r="I1227" s="7"/>
    </row>
    <row r="1228" spans="2:9" x14ac:dyDescent="0.2">
      <c r="B1228" s="7"/>
      <c r="C1228" s="7"/>
      <c r="D1228" s="7"/>
      <c r="G1228" s="7"/>
      <c r="H1228" s="7"/>
      <c r="I1228" s="7"/>
    </row>
    <row r="1229" spans="2:9" x14ac:dyDescent="0.2">
      <c r="B1229" s="7"/>
      <c r="C1229" s="7"/>
      <c r="D1229" s="7"/>
      <c r="G1229" s="7"/>
      <c r="H1229" s="7"/>
      <c r="I1229" s="7"/>
    </row>
    <row r="1230" spans="2:9" x14ac:dyDescent="0.2">
      <c r="B1230" s="7"/>
      <c r="C1230" s="7"/>
      <c r="D1230" s="7"/>
      <c r="G1230" s="7"/>
      <c r="H1230" s="7"/>
      <c r="I1230" s="7"/>
    </row>
    <row r="1231" spans="2:9" x14ac:dyDescent="0.2">
      <c r="B1231" s="7"/>
      <c r="C1231" s="7"/>
      <c r="D1231" s="7"/>
      <c r="G1231" s="7"/>
      <c r="H1231" s="7"/>
      <c r="I1231" s="7"/>
    </row>
    <row r="1232" spans="2:9" x14ac:dyDescent="0.2">
      <c r="B1232" s="7"/>
      <c r="C1232" s="7"/>
      <c r="D1232" s="7"/>
      <c r="G1232" s="7"/>
      <c r="H1232" s="7"/>
      <c r="I1232" s="7"/>
    </row>
    <row r="1233" spans="2:9" x14ac:dyDescent="0.2">
      <c r="B1233" s="7"/>
      <c r="C1233" s="7"/>
      <c r="D1233" s="7"/>
      <c r="G1233" s="7"/>
      <c r="H1233" s="7"/>
      <c r="I1233" s="7"/>
    </row>
    <row r="1234" spans="2:9" x14ac:dyDescent="0.2">
      <c r="B1234" s="7"/>
      <c r="C1234" s="7"/>
      <c r="D1234" s="7"/>
      <c r="G1234" s="7"/>
      <c r="H1234" s="7"/>
      <c r="I1234" s="7"/>
    </row>
    <row r="1235" spans="2:9" x14ac:dyDescent="0.2">
      <c r="B1235" s="7"/>
      <c r="C1235" s="7"/>
      <c r="D1235" s="7"/>
      <c r="G1235" s="7"/>
      <c r="H1235" s="7"/>
      <c r="I1235" s="7"/>
    </row>
    <row r="1236" spans="2:9" x14ac:dyDescent="0.2">
      <c r="B1236" s="7"/>
      <c r="C1236" s="7"/>
      <c r="D1236" s="7"/>
      <c r="G1236" s="7"/>
      <c r="H1236" s="7"/>
      <c r="I1236" s="7"/>
    </row>
    <row r="1237" spans="2:9" x14ac:dyDescent="0.2">
      <c r="B1237" s="7"/>
      <c r="C1237" s="7"/>
      <c r="D1237" s="7"/>
      <c r="G1237" s="7"/>
      <c r="H1237" s="7"/>
      <c r="I1237" s="7"/>
    </row>
    <row r="1238" spans="2:9" x14ac:dyDescent="0.2">
      <c r="B1238" s="7"/>
      <c r="C1238" s="7"/>
      <c r="D1238" s="7"/>
      <c r="G1238" s="7"/>
      <c r="H1238" s="7"/>
      <c r="I1238" s="7"/>
    </row>
    <row r="1239" spans="2:9" x14ac:dyDescent="0.2">
      <c r="B1239" s="7"/>
      <c r="C1239" s="7"/>
      <c r="D1239" s="7"/>
      <c r="G1239" s="7"/>
      <c r="H1239" s="7"/>
      <c r="I1239" s="7"/>
    </row>
    <row r="1240" spans="2:9" x14ac:dyDescent="0.2">
      <c r="B1240" s="7"/>
      <c r="C1240" s="7"/>
      <c r="D1240" s="7"/>
      <c r="G1240" s="7"/>
      <c r="H1240" s="7"/>
      <c r="I1240" s="7"/>
    </row>
    <row r="1241" spans="2:9" x14ac:dyDescent="0.2">
      <c r="B1241" s="7"/>
      <c r="C1241" s="7"/>
      <c r="D1241" s="7"/>
      <c r="G1241" s="7"/>
      <c r="H1241" s="7"/>
      <c r="I1241" s="7"/>
    </row>
    <row r="1242" spans="2:9" x14ac:dyDescent="0.2">
      <c r="B1242" s="7"/>
      <c r="C1242" s="7"/>
      <c r="D1242" s="7"/>
      <c r="G1242" s="7"/>
      <c r="H1242" s="7"/>
      <c r="I1242" s="7"/>
    </row>
    <row r="1243" spans="2:9" x14ac:dyDescent="0.2">
      <c r="B1243" s="7"/>
      <c r="C1243" s="7"/>
      <c r="D1243" s="7"/>
      <c r="G1243" s="7"/>
      <c r="H1243" s="7"/>
      <c r="I1243" s="7"/>
    </row>
    <row r="1244" spans="2:9" x14ac:dyDescent="0.2">
      <c r="B1244" s="7"/>
      <c r="C1244" s="7"/>
      <c r="D1244" s="7"/>
      <c r="G1244" s="7"/>
      <c r="H1244" s="7"/>
      <c r="I1244" s="7"/>
    </row>
    <row r="1245" spans="2:9" x14ac:dyDescent="0.2">
      <c r="B1245" s="7"/>
      <c r="C1245" s="7"/>
      <c r="D1245" s="7"/>
      <c r="G1245" s="7"/>
      <c r="H1245" s="7"/>
      <c r="I1245" s="7"/>
    </row>
    <row r="1246" spans="2:9" x14ac:dyDescent="0.2">
      <c r="B1246" s="7"/>
      <c r="C1246" s="7"/>
      <c r="D1246" s="7"/>
      <c r="G1246" s="7"/>
      <c r="H1246" s="7"/>
      <c r="I1246" s="7"/>
    </row>
    <row r="1247" spans="2:9" x14ac:dyDescent="0.2">
      <c r="B1247" s="7"/>
      <c r="C1247" s="7"/>
      <c r="D1247" s="7"/>
      <c r="G1247" s="7"/>
      <c r="H1247" s="7"/>
      <c r="I1247" s="7"/>
    </row>
    <row r="1248" spans="2:9" x14ac:dyDescent="0.2">
      <c r="B1248" s="7"/>
      <c r="C1248" s="7"/>
      <c r="D1248" s="7"/>
      <c r="G1248" s="7"/>
      <c r="H1248" s="7"/>
      <c r="I1248" s="7"/>
    </row>
    <row r="1249" spans="2:9" x14ac:dyDescent="0.2">
      <c r="B1249" s="7"/>
      <c r="C1249" s="7"/>
      <c r="D1249" s="7"/>
      <c r="G1249" s="7"/>
      <c r="H1249" s="7"/>
      <c r="I1249" s="7"/>
    </row>
    <row r="1250" spans="2:9" x14ac:dyDescent="0.2">
      <c r="B1250" s="7"/>
      <c r="C1250" s="7"/>
      <c r="D1250" s="7"/>
      <c r="G1250" s="7"/>
      <c r="H1250" s="7"/>
      <c r="I1250" s="7"/>
    </row>
    <row r="1251" spans="2:9" x14ac:dyDescent="0.2">
      <c r="B1251" s="7"/>
      <c r="C1251" s="7"/>
      <c r="D1251" s="7"/>
      <c r="G1251" s="7"/>
      <c r="H1251" s="7"/>
      <c r="I1251" s="7"/>
    </row>
    <row r="1252" spans="2:9" x14ac:dyDescent="0.2">
      <c r="B1252" s="7"/>
      <c r="C1252" s="7"/>
      <c r="D1252" s="7"/>
      <c r="G1252" s="7"/>
      <c r="H1252" s="7"/>
      <c r="I1252" s="7"/>
    </row>
    <row r="1253" spans="2:9" x14ac:dyDescent="0.2">
      <c r="B1253" s="7"/>
      <c r="C1253" s="7"/>
      <c r="D1253" s="7"/>
      <c r="G1253" s="7"/>
      <c r="H1253" s="7"/>
      <c r="I1253" s="7"/>
    </row>
    <row r="1254" spans="2:9" x14ac:dyDescent="0.2">
      <c r="B1254" s="7"/>
      <c r="C1254" s="7"/>
      <c r="D1254" s="7"/>
      <c r="G1254" s="7"/>
      <c r="H1254" s="7"/>
      <c r="I1254" s="7"/>
    </row>
    <row r="1255" spans="2:9" x14ac:dyDescent="0.2">
      <c r="B1255" s="7"/>
      <c r="C1255" s="7"/>
      <c r="D1255" s="7"/>
      <c r="G1255" s="7"/>
      <c r="H1255" s="7"/>
      <c r="I1255" s="7"/>
    </row>
    <row r="1256" spans="2:9" x14ac:dyDescent="0.2">
      <c r="B1256" s="7"/>
      <c r="C1256" s="7"/>
      <c r="D1256" s="7"/>
      <c r="G1256" s="7"/>
      <c r="H1256" s="7"/>
      <c r="I1256" s="7"/>
    </row>
    <row r="1257" spans="2:9" x14ac:dyDescent="0.2">
      <c r="B1257" s="7"/>
      <c r="C1257" s="7"/>
      <c r="D1257" s="7"/>
      <c r="G1257" s="7"/>
      <c r="H1257" s="7"/>
      <c r="I1257" s="7"/>
    </row>
    <row r="1258" spans="2:9" x14ac:dyDescent="0.2">
      <c r="B1258" s="7"/>
      <c r="C1258" s="7"/>
      <c r="D1258" s="7"/>
      <c r="G1258" s="7"/>
      <c r="H1258" s="7"/>
      <c r="I1258" s="7"/>
    </row>
    <row r="1259" spans="2:9" x14ac:dyDescent="0.2">
      <c r="B1259" s="7"/>
      <c r="C1259" s="7"/>
      <c r="D1259" s="7"/>
      <c r="G1259" s="7"/>
      <c r="H1259" s="7"/>
      <c r="I1259" s="7"/>
    </row>
    <row r="1260" spans="2:9" x14ac:dyDescent="0.2">
      <c r="B1260" s="7"/>
      <c r="C1260" s="7"/>
      <c r="D1260" s="7"/>
      <c r="G1260" s="7"/>
      <c r="H1260" s="7"/>
      <c r="I1260" s="7"/>
    </row>
    <row r="1261" spans="2:9" x14ac:dyDescent="0.2">
      <c r="B1261" s="7"/>
      <c r="C1261" s="7"/>
      <c r="D1261" s="7"/>
      <c r="G1261" s="7"/>
      <c r="H1261" s="7"/>
      <c r="I1261" s="7"/>
    </row>
    <row r="1262" spans="2:9" x14ac:dyDescent="0.2">
      <c r="B1262" s="7"/>
      <c r="C1262" s="7"/>
      <c r="D1262" s="7"/>
      <c r="G1262" s="7"/>
      <c r="H1262" s="7"/>
      <c r="I1262" s="7"/>
    </row>
    <row r="1263" spans="2:9" x14ac:dyDescent="0.2">
      <c r="B1263" s="7"/>
      <c r="C1263" s="7"/>
      <c r="D1263" s="7"/>
      <c r="G1263" s="7"/>
      <c r="H1263" s="7"/>
      <c r="I1263" s="7"/>
    </row>
    <row r="1264" spans="2:9" x14ac:dyDescent="0.2">
      <c r="B1264" s="7"/>
      <c r="C1264" s="7"/>
      <c r="D1264" s="7"/>
      <c r="G1264" s="7"/>
      <c r="H1264" s="7"/>
      <c r="I1264" s="7"/>
    </row>
    <row r="1265" spans="2:9" x14ac:dyDescent="0.2">
      <c r="B1265" s="7"/>
      <c r="C1265" s="7"/>
      <c r="D1265" s="7"/>
      <c r="G1265" s="7"/>
      <c r="H1265" s="7"/>
      <c r="I1265" s="7"/>
    </row>
    <row r="1266" spans="2:9" x14ac:dyDescent="0.2">
      <c r="B1266" s="7"/>
      <c r="C1266" s="7"/>
      <c r="D1266" s="7"/>
      <c r="G1266" s="7"/>
      <c r="H1266" s="7"/>
      <c r="I1266" s="7"/>
    </row>
    <row r="1267" spans="2:9" x14ac:dyDescent="0.2">
      <c r="B1267" s="7"/>
      <c r="C1267" s="7"/>
      <c r="D1267" s="7"/>
      <c r="G1267" s="7"/>
      <c r="H1267" s="7"/>
      <c r="I1267" s="7"/>
    </row>
    <row r="1268" spans="2:9" x14ac:dyDescent="0.2">
      <c r="B1268" s="7"/>
      <c r="C1268" s="7"/>
      <c r="D1268" s="7"/>
      <c r="G1268" s="7"/>
      <c r="H1268" s="7"/>
      <c r="I1268" s="7"/>
    </row>
    <row r="1269" spans="2:9" x14ac:dyDescent="0.2">
      <c r="B1269" s="7"/>
      <c r="C1269" s="7"/>
      <c r="D1269" s="7"/>
      <c r="G1269" s="7"/>
      <c r="H1269" s="7"/>
      <c r="I1269" s="7"/>
    </row>
    <row r="1270" spans="2:9" x14ac:dyDescent="0.2">
      <c r="B1270" s="7"/>
      <c r="C1270" s="7"/>
      <c r="D1270" s="7"/>
      <c r="G1270" s="7"/>
      <c r="H1270" s="7"/>
      <c r="I1270" s="7"/>
    </row>
    <row r="1271" spans="2:9" x14ac:dyDescent="0.2">
      <c r="B1271" s="7"/>
      <c r="C1271" s="7"/>
      <c r="D1271" s="7"/>
      <c r="G1271" s="7"/>
      <c r="H1271" s="7"/>
      <c r="I1271" s="7"/>
    </row>
    <row r="1272" spans="2:9" x14ac:dyDescent="0.2">
      <c r="B1272" s="7"/>
      <c r="C1272" s="7"/>
      <c r="D1272" s="7"/>
      <c r="G1272" s="7"/>
      <c r="H1272" s="7"/>
      <c r="I1272" s="7"/>
    </row>
    <row r="1273" spans="2:9" x14ac:dyDescent="0.2">
      <c r="B1273" s="7"/>
      <c r="C1273" s="7"/>
      <c r="D1273" s="7"/>
      <c r="G1273" s="7"/>
      <c r="H1273" s="7"/>
      <c r="I1273" s="7"/>
    </row>
    <row r="1274" spans="2:9" x14ac:dyDescent="0.2">
      <c r="B1274" s="7"/>
      <c r="C1274" s="7"/>
      <c r="D1274" s="7"/>
      <c r="G1274" s="7"/>
      <c r="H1274" s="7"/>
      <c r="I1274" s="7"/>
    </row>
    <row r="1275" spans="2:9" x14ac:dyDescent="0.2">
      <c r="B1275" s="7"/>
      <c r="C1275" s="7"/>
      <c r="D1275" s="7"/>
      <c r="G1275" s="7"/>
      <c r="H1275" s="7"/>
      <c r="I1275" s="7"/>
    </row>
    <row r="1276" spans="2:9" x14ac:dyDescent="0.2">
      <c r="B1276" s="7"/>
      <c r="C1276" s="7"/>
      <c r="D1276" s="7"/>
      <c r="G1276" s="7"/>
      <c r="H1276" s="7"/>
      <c r="I1276" s="7"/>
    </row>
    <row r="1277" spans="2:9" x14ac:dyDescent="0.2">
      <c r="B1277" s="7"/>
      <c r="C1277" s="7"/>
      <c r="D1277" s="7"/>
      <c r="G1277" s="7"/>
      <c r="H1277" s="7"/>
      <c r="I1277" s="7"/>
    </row>
    <row r="1278" spans="2:9" x14ac:dyDescent="0.2">
      <c r="B1278" s="7"/>
      <c r="C1278" s="7"/>
      <c r="D1278" s="7"/>
      <c r="G1278" s="7"/>
      <c r="H1278" s="7"/>
      <c r="I1278" s="7"/>
    </row>
    <row r="1279" spans="2:9" x14ac:dyDescent="0.2">
      <c r="B1279" s="7"/>
      <c r="C1279" s="7"/>
      <c r="D1279" s="7"/>
      <c r="G1279" s="7"/>
      <c r="H1279" s="7"/>
      <c r="I1279" s="7"/>
    </row>
    <row r="1280" spans="2:9" x14ac:dyDescent="0.2">
      <c r="B1280" s="7"/>
      <c r="C1280" s="7"/>
      <c r="D1280" s="7"/>
      <c r="G1280" s="7"/>
      <c r="H1280" s="7"/>
      <c r="I1280" s="7"/>
    </row>
    <row r="1281" spans="2:9" x14ac:dyDescent="0.2">
      <c r="B1281" s="7"/>
      <c r="C1281" s="7"/>
      <c r="D1281" s="7"/>
      <c r="G1281" s="7"/>
      <c r="H1281" s="7"/>
      <c r="I1281" s="7"/>
    </row>
    <row r="1282" spans="2:9" x14ac:dyDescent="0.2">
      <c r="B1282" s="7"/>
      <c r="C1282" s="7"/>
      <c r="D1282" s="7"/>
      <c r="G1282" s="7"/>
      <c r="H1282" s="7"/>
      <c r="I1282" s="7"/>
    </row>
    <row r="1283" spans="2:9" x14ac:dyDescent="0.2">
      <c r="B1283" s="7"/>
      <c r="C1283" s="7"/>
      <c r="D1283" s="7"/>
      <c r="G1283" s="7"/>
      <c r="H1283" s="7"/>
      <c r="I1283" s="7"/>
    </row>
    <row r="1284" spans="2:9" x14ac:dyDescent="0.2">
      <c r="B1284" s="7"/>
      <c r="C1284" s="7"/>
      <c r="D1284" s="7"/>
      <c r="G1284" s="7"/>
      <c r="H1284" s="7"/>
      <c r="I1284" s="7"/>
    </row>
    <row r="1285" spans="2:9" x14ac:dyDescent="0.2">
      <c r="B1285" s="7"/>
      <c r="C1285" s="7"/>
      <c r="D1285" s="7"/>
      <c r="G1285" s="7"/>
      <c r="H1285" s="7"/>
      <c r="I1285" s="7"/>
    </row>
    <row r="1286" spans="2:9" x14ac:dyDescent="0.2">
      <c r="B1286" s="7"/>
      <c r="C1286" s="7"/>
      <c r="D1286" s="7"/>
      <c r="G1286" s="7"/>
      <c r="H1286" s="7"/>
      <c r="I1286" s="7"/>
    </row>
    <row r="1287" spans="2:9" x14ac:dyDescent="0.2">
      <c r="B1287" s="7"/>
      <c r="C1287" s="7"/>
      <c r="D1287" s="7"/>
      <c r="G1287" s="7"/>
      <c r="H1287" s="7"/>
      <c r="I1287" s="7"/>
    </row>
    <row r="1288" spans="2:9" x14ac:dyDescent="0.2">
      <c r="B1288" s="7"/>
      <c r="C1288" s="7"/>
      <c r="D1288" s="7"/>
      <c r="G1288" s="7"/>
      <c r="H1288" s="7"/>
      <c r="I1288" s="7"/>
    </row>
    <row r="1289" spans="2:9" x14ac:dyDescent="0.2">
      <c r="B1289" s="7"/>
      <c r="C1289" s="7"/>
      <c r="D1289" s="7"/>
      <c r="G1289" s="7"/>
      <c r="H1289" s="7"/>
      <c r="I1289" s="7"/>
    </row>
    <row r="1290" spans="2:9" x14ac:dyDescent="0.2">
      <c r="B1290" s="7"/>
      <c r="C1290" s="7"/>
      <c r="D1290" s="7"/>
      <c r="G1290" s="7"/>
      <c r="H1290" s="7"/>
      <c r="I1290" s="7"/>
    </row>
    <row r="1291" spans="2:9" x14ac:dyDescent="0.2">
      <c r="B1291" s="7"/>
      <c r="C1291" s="7"/>
      <c r="D1291" s="7"/>
      <c r="G1291" s="7"/>
      <c r="H1291" s="7"/>
      <c r="I1291" s="7"/>
    </row>
    <row r="1292" spans="2:9" x14ac:dyDescent="0.2">
      <c r="B1292" s="7"/>
      <c r="C1292" s="7"/>
      <c r="D1292" s="7"/>
      <c r="G1292" s="7"/>
      <c r="H1292" s="7"/>
      <c r="I1292" s="7"/>
    </row>
    <row r="1293" spans="2:9" x14ac:dyDescent="0.2">
      <c r="B1293" s="7"/>
      <c r="C1293" s="7"/>
      <c r="D1293" s="7"/>
      <c r="G1293" s="7"/>
      <c r="H1293" s="7"/>
      <c r="I1293" s="7"/>
    </row>
    <row r="1294" spans="2:9" x14ac:dyDescent="0.2">
      <c r="B1294" s="7"/>
      <c r="C1294" s="7"/>
      <c r="D1294" s="7"/>
      <c r="G1294" s="7"/>
      <c r="H1294" s="7"/>
      <c r="I1294" s="7"/>
    </row>
    <row r="1295" spans="2:9" x14ac:dyDescent="0.2">
      <c r="B1295" s="7"/>
      <c r="C1295" s="7"/>
      <c r="D1295" s="7"/>
      <c r="G1295" s="7"/>
      <c r="H1295" s="7"/>
      <c r="I1295" s="7"/>
    </row>
    <row r="1296" spans="2:9" x14ac:dyDescent="0.2">
      <c r="B1296" s="7"/>
      <c r="C1296" s="7"/>
      <c r="D1296" s="7"/>
      <c r="G1296" s="7"/>
      <c r="H1296" s="7"/>
      <c r="I1296" s="7"/>
    </row>
    <row r="1297" spans="2:9" x14ac:dyDescent="0.2">
      <c r="B1297" s="7"/>
      <c r="C1297" s="7"/>
      <c r="D1297" s="7"/>
      <c r="G1297" s="7"/>
      <c r="H1297" s="7"/>
      <c r="I1297" s="7"/>
    </row>
    <row r="1298" spans="2:9" x14ac:dyDescent="0.2">
      <c r="B1298" s="7"/>
      <c r="C1298" s="7"/>
      <c r="D1298" s="7"/>
      <c r="G1298" s="7"/>
      <c r="H1298" s="7"/>
      <c r="I1298" s="7"/>
    </row>
    <row r="1299" spans="2:9" x14ac:dyDescent="0.2">
      <c r="B1299" s="7"/>
      <c r="C1299" s="7"/>
      <c r="D1299" s="7"/>
      <c r="G1299" s="7"/>
      <c r="H1299" s="7"/>
      <c r="I1299" s="7"/>
    </row>
    <row r="1300" spans="2:9" x14ac:dyDescent="0.2">
      <c r="B1300" s="7"/>
      <c r="C1300" s="7"/>
      <c r="D1300" s="7"/>
      <c r="G1300" s="7"/>
      <c r="H1300" s="7"/>
      <c r="I1300" s="7"/>
    </row>
    <row r="1301" spans="2:9" x14ac:dyDescent="0.2">
      <c r="B1301" s="7"/>
      <c r="C1301" s="7"/>
      <c r="D1301" s="7"/>
      <c r="G1301" s="7"/>
      <c r="H1301" s="7"/>
      <c r="I1301" s="7"/>
    </row>
    <row r="1302" spans="2:9" x14ac:dyDescent="0.2">
      <c r="B1302" s="7"/>
      <c r="C1302" s="7"/>
      <c r="D1302" s="7"/>
      <c r="G1302" s="7"/>
      <c r="H1302" s="7"/>
      <c r="I1302" s="7"/>
    </row>
    <row r="1303" spans="2:9" x14ac:dyDescent="0.2">
      <c r="B1303" s="7"/>
      <c r="C1303" s="7"/>
      <c r="D1303" s="7"/>
      <c r="G1303" s="7"/>
      <c r="H1303" s="7"/>
      <c r="I1303" s="7"/>
    </row>
    <row r="1304" spans="2:9" x14ac:dyDescent="0.2">
      <c r="B1304" s="7"/>
      <c r="C1304" s="7"/>
      <c r="D1304" s="7"/>
      <c r="G1304" s="7"/>
      <c r="H1304" s="7"/>
      <c r="I1304" s="7"/>
    </row>
    <row r="1305" spans="2:9" x14ac:dyDescent="0.2">
      <c r="B1305" s="7"/>
      <c r="C1305" s="7"/>
      <c r="D1305" s="7"/>
      <c r="G1305" s="7"/>
      <c r="H1305" s="7"/>
      <c r="I1305" s="7"/>
    </row>
    <row r="1306" spans="2:9" x14ac:dyDescent="0.2">
      <c r="B1306" s="7"/>
      <c r="C1306" s="7"/>
      <c r="D1306" s="7"/>
      <c r="G1306" s="7"/>
      <c r="H1306" s="7"/>
      <c r="I1306" s="7"/>
    </row>
    <row r="1307" spans="2:9" x14ac:dyDescent="0.2">
      <c r="B1307" s="7"/>
      <c r="C1307" s="7"/>
      <c r="D1307" s="7"/>
      <c r="G1307" s="7"/>
      <c r="H1307" s="7"/>
      <c r="I1307" s="7"/>
    </row>
    <row r="1308" spans="2:9" x14ac:dyDescent="0.2">
      <c r="B1308" s="7"/>
      <c r="C1308" s="7"/>
      <c r="D1308" s="7"/>
      <c r="G1308" s="7"/>
      <c r="H1308" s="7"/>
      <c r="I1308" s="7"/>
    </row>
    <row r="1309" spans="2:9" x14ac:dyDescent="0.2">
      <c r="B1309" s="7"/>
      <c r="C1309" s="7"/>
      <c r="D1309" s="7"/>
      <c r="G1309" s="7"/>
      <c r="H1309" s="7"/>
      <c r="I1309" s="7"/>
    </row>
    <row r="1310" spans="2:9" x14ac:dyDescent="0.2">
      <c r="B1310" s="7"/>
      <c r="C1310" s="7"/>
      <c r="D1310" s="7"/>
      <c r="G1310" s="7"/>
      <c r="H1310" s="7"/>
      <c r="I1310" s="7"/>
    </row>
    <row r="1311" spans="2:9" x14ac:dyDescent="0.2">
      <c r="B1311" s="7"/>
      <c r="C1311" s="7"/>
      <c r="D1311" s="7"/>
      <c r="G1311" s="7"/>
      <c r="H1311" s="7"/>
      <c r="I1311" s="7"/>
    </row>
    <row r="1312" spans="2:9" x14ac:dyDescent="0.2">
      <c r="B1312" s="7"/>
      <c r="C1312" s="7"/>
      <c r="D1312" s="7"/>
      <c r="G1312" s="7"/>
      <c r="H1312" s="7"/>
      <c r="I1312" s="7"/>
    </row>
    <row r="1313" spans="2:9" x14ac:dyDescent="0.2">
      <c r="B1313" s="7"/>
      <c r="C1313" s="7"/>
      <c r="D1313" s="7"/>
      <c r="G1313" s="7"/>
      <c r="H1313" s="7"/>
      <c r="I1313" s="7"/>
    </row>
    <row r="1314" spans="2:9" x14ac:dyDescent="0.2">
      <c r="B1314" s="7"/>
      <c r="C1314" s="7"/>
      <c r="D1314" s="7"/>
      <c r="G1314" s="7"/>
      <c r="H1314" s="7"/>
      <c r="I1314" s="7"/>
    </row>
    <row r="1315" spans="2:9" x14ac:dyDescent="0.2">
      <c r="B1315" s="7"/>
      <c r="C1315" s="7"/>
      <c r="D1315" s="7"/>
      <c r="G1315" s="7"/>
      <c r="H1315" s="7"/>
      <c r="I1315" s="7"/>
    </row>
    <row r="1316" spans="2:9" x14ac:dyDescent="0.2">
      <c r="B1316" s="7"/>
      <c r="C1316" s="7"/>
      <c r="D1316" s="7"/>
      <c r="G1316" s="7"/>
      <c r="H1316" s="7"/>
      <c r="I1316" s="7"/>
    </row>
    <row r="1317" spans="2:9" x14ac:dyDescent="0.2">
      <c r="D1317" s="7"/>
    </row>
    <row r="1318" spans="2:9" x14ac:dyDescent="0.2">
      <c r="D1318" s="7"/>
    </row>
    <row r="1319" spans="2:9" x14ac:dyDescent="0.2">
      <c r="D1319" s="7"/>
    </row>
    <row r="1320" spans="2:9" x14ac:dyDescent="0.2">
      <c r="D1320" s="7"/>
    </row>
    <row r="1321" spans="2:9" x14ac:dyDescent="0.2">
      <c r="D1321" s="7"/>
    </row>
    <row r="1322" spans="2:9" x14ac:dyDescent="0.2">
      <c r="D1322" s="7"/>
    </row>
    <row r="1323" spans="2:9" x14ac:dyDescent="0.2">
      <c r="D1323" s="7"/>
    </row>
    <row r="1324" spans="2:9" x14ac:dyDescent="0.2">
      <c r="D1324" s="7"/>
    </row>
  </sheetData>
  <sortState xmlns:xlrd2="http://schemas.microsoft.com/office/spreadsheetml/2017/richdata2" ref="A5:O1082">
    <sortCondition ref="I5:I1082"/>
    <sortCondition ref="C5:C1082"/>
    <sortCondition ref="B5:B1082"/>
    <sortCondition ref="F5:F1082"/>
  </sortState>
  <mergeCells count="4">
    <mergeCell ref="E1084:F1084"/>
    <mergeCell ref="E1089:F1089"/>
    <mergeCell ref="E1095:F1095"/>
    <mergeCell ref="E1100:F1100"/>
  </mergeCells>
  <phoneticPr fontId="1" type="noConversion"/>
  <conditionalFormatting sqref="N7:O7 B7:L7 D89:O106 D108:O176 D178:O191 D193:O200 D202:O206 D201:K201 M201:O201 D192:K192 M192:O192 D177:K177 M177:O177 D107:K107 M107:O107 D88:K88 M88:O88 C8:O8 B5:O6 B8:B442 D9:O86 C9:C39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{4E879DDA-2EA1-4192-86AA-2C3D3324AAE1}</x14:id>
        </ext>
      </extLst>
    </cfRule>
  </conditionalFormatting>
  <conditionalFormatting sqref="E207:F108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{CFB07C52-B824-4F91-9407-78AD0A3C88C5}</x14:id>
        </ext>
      </extLst>
    </cfRule>
  </conditionalFormatting>
  <conditionalFormatting sqref="M87:O87 D87:K87 L8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{ED9C29E2-A15A-4DE5-929E-CDE0816FF944}</x14:id>
        </ext>
      </extLst>
    </cfRule>
  </conditionalFormatting>
  <conditionalFormatting sqref="N7:O7 B7:L7 D87:K87 M87:O87 D202:O207 D266:O347 D265:K265 M265:O265 D208:K208 M208:O208 D201:K201 M201:O201 D192:K192 M192:O192 D177:K177 M177:O177 D107:K107 M107:O107 D348:I348 L348:O348 B448:O449 C469:O497 B580:O580 D609:K609 M609:O609 D585:K585 M585:O585 C571:K571 M571:O571 C498:K498 M498:O498 C468:K468 M468:O468 C450:K450 M450:O450 B447:K447 M447:O447 C655:J655 L655:O655 C656:O660 B775:O775 C787:O815 C817:O895 C897:O919 B939:O1052 B1054:O1062 B1053:L1053 N1053:O1053 B1064:O1081 B1063:L1063 N1063:O1063 C920:K920 M920:O920 C896:K896 M896:O896 C816:K816 M816:O816 C786:K786 M786:O786 C735:K735 M735:O735 C661:K661 M661:O661 B641:O642 C499:O570 B443:O446 D209:O264 D193:O200 D178:O191 D108:O176 D88:O106 C8:O8 B5:O6 B8:B442 C392:O442 D349:O391 D9:O86 C9:C391 C451:O467 C572:O579 B450:B579 D586:O608 D581:O584 D610:O640 B581:C640 C643:O654 B643:B661 B662:O678 C679:O734 C736:O774 B679:B774 C921:O938 C776:O785 B776:B9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{E6D39BD5-249F-4668-A6D1-6B1E69B1E0BA}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879DDA-2EA1-4192-86AA-2C3D3324AA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N7:O7 B7:L7 D89:O106 D108:O176 D178:O191 D193:O200 D202:O206 D201:K201 M201:O201 D192:K192 M192:O192 D177:K177 M177:O177 D107:K107 M107:O107 D88:K88 M88:O88 C8:O8 B5:O6 B8:B442 D9:O86 C9:C391</xm:sqref>
        </x14:conditionalFormatting>
        <x14:conditionalFormatting xmlns:xm="http://schemas.microsoft.com/office/excel/2006/main">
          <x14:cfRule type="dataBar" id="{CFB07C52-B824-4F91-9407-78AD0A3C88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E207:F1081</xm:sqref>
        </x14:conditionalFormatting>
        <x14:conditionalFormatting xmlns:xm="http://schemas.microsoft.com/office/excel/2006/main">
          <x14:cfRule type="dataBar" id="{ED9C29E2-A15A-4DE5-929E-CDE0816FF9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M87:O87 D87:K87 L88</xm:sqref>
        </x14:conditionalFormatting>
        <x14:conditionalFormatting xmlns:xm="http://schemas.microsoft.com/office/excel/2006/main">
          <x14:cfRule type="dataBar" id="{E6D39BD5-249F-4668-A6D1-6B1E69B1E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N7:O7 B7:L7 D87:K87 M87:O87 D202:O207 D266:O347 D265:K265 M265:O265 D208:K208 M208:O208 D201:K201 M201:O201 D192:K192 M192:O192 D177:K177 M177:O177 D107:K107 M107:O107 D348:I348 L348:O348 B448:O449 C469:O497 B580:O580 D609:K609 M609:O609 D585:K585 M585:O585 C571:K571 M571:O571 C498:K498 M498:O498 C468:K468 M468:O468 C450:K450 M450:O450 B447:K447 M447:O447 C655:J655 L655:O655 C656:O660 B775:O775 C787:O815 C817:O895 C897:O919 B939:O1052 B1054:O1062 B1053:L1053 N1053:O1053 B1064:O1081 B1063:L1063 N1063:O1063 C920:K920 M920:O920 C896:K896 M896:O896 C816:K816 M816:O816 C786:K786 M786:O786 C735:K735 M735:O735 C661:K661 M661:O661 B641:O642 C499:O570 B443:O446 D209:O264 D193:O200 D178:O191 D108:O176 D88:O106 C8:O8 B5:O6 B8:B442 C392:O442 D349:O391 D9:O86 C9:C391 C451:O467 C572:O579 B450:B579 D586:O608 D581:O584 D610:O640 B581:C640 C643:O654 B643:B661 B662:O678 C679:O734 C736:O774 B679:B774 C921:O938 C776:O785 B776:B938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56F50EE-914B-4DF2-92B7-3A426D3E35D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Data!C:C</xm:f>
              <xm:sqref>D810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14E4-EE78-FA45-BBEF-88266B160FC3}">
  <dimension ref="A1:B12"/>
  <sheetViews>
    <sheetView workbookViewId="0">
      <selection activeCell="B13" sqref="B13"/>
    </sheetView>
  </sheetViews>
  <sheetFormatPr baseColWidth="10" defaultRowHeight="15" x14ac:dyDescent="0.2"/>
  <sheetData>
    <row r="1" spans="1:2" ht="16" thickBot="1" x14ac:dyDescent="0.25"/>
    <row r="2" spans="1:2" ht="16" thickBot="1" x14ac:dyDescent="0.25">
      <c r="A2" s="71" t="s">
        <v>1798</v>
      </c>
      <c r="B2" s="72"/>
    </row>
    <row r="3" spans="1:2" x14ac:dyDescent="0.2">
      <c r="A3" s="33" t="s">
        <v>166</v>
      </c>
      <c r="B3" s="34">
        <v>437</v>
      </c>
    </row>
    <row r="4" spans="1:2" x14ac:dyDescent="0.2">
      <c r="A4" s="33" t="s">
        <v>13</v>
      </c>
      <c r="B4" s="34">
        <v>213</v>
      </c>
    </row>
    <row r="5" spans="1:2" x14ac:dyDescent="0.2">
      <c r="A5" s="33" t="s">
        <v>1874</v>
      </c>
      <c r="B5" s="34">
        <v>109</v>
      </c>
    </row>
    <row r="6" spans="1:2" x14ac:dyDescent="0.2">
      <c r="A6" s="33" t="s">
        <v>1875</v>
      </c>
      <c r="B6" s="34">
        <v>164</v>
      </c>
    </row>
    <row r="7" spans="1:2" x14ac:dyDescent="0.2">
      <c r="A7" s="33" t="s">
        <v>1870</v>
      </c>
      <c r="B7" s="34">
        <v>2</v>
      </c>
    </row>
    <row r="8" spans="1:2" x14ac:dyDescent="0.2">
      <c r="A8" s="33"/>
      <c r="B8" s="34"/>
    </row>
    <row r="9" spans="1:2" x14ac:dyDescent="0.2">
      <c r="A9" s="35" t="s">
        <v>1797</v>
      </c>
      <c r="B9" s="36">
        <v>141</v>
      </c>
    </row>
    <row r="12" spans="1:2" x14ac:dyDescent="0.2">
      <c r="A12" t="s">
        <v>1882</v>
      </c>
      <c r="B12">
        <f>SUM(B3:B9)</f>
        <v>1066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66642-5A8C-604F-96A9-CBF34BF8B838}">
  <dimension ref="A1:BD54"/>
  <sheetViews>
    <sheetView workbookViewId="0">
      <selection sqref="A1:XFD1048576"/>
    </sheetView>
  </sheetViews>
  <sheetFormatPr baseColWidth="10" defaultRowHeight="16" x14ac:dyDescent="0.2"/>
  <cols>
    <col min="3" max="55" width="5.83203125" customWidth="1"/>
    <col min="56" max="56" width="10.83203125" style="68"/>
  </cols>
  <sheetData>
    <row r="1" spans="1:56" s="66" customFormat="1" x14ac:dyDescent="0.2">
      <c r="A1" s="66" t="s">
        <v>1885</v>
      </c>
      <c r="B1" s="66" t="s">
        <v>1885</v>
      </c>
      <c r="C1" s="66" t="s">
        <v>1886</v>
      </c>
      <c r="BC1" s="66" t="s">
        <v>1887</v>
      </c>
      <c r="BD1" s="67" t="s">
        <v>1888</v>
      </c>
    </row>
    <row r="2" spans="1:56" s="66" customFormat="1" x14ac:dyDescent="0.2">
      <c r="C2" s="66">
        <v>2</v>
      </c>
      <c r="D2" s="66">
        <v>3</v>
      </c>
      <c r="E2" s="66">
        <v>4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6">
        <v>13</v>
      </c>
      <c r="O2" s="66">
        <v>14</v>
      </c>
      <c r="P2" s="66">
        <v>15</v>
      </c>
      <c r="Q2" s="66">
        <v>16</v>
      </c>
      <c r="R2" s="66">
        <v>17</v>
      </c>
      <c r="S2" s="66">
        <v>18</v>
      </c>
      <c r="U2" s="66">
        <v>20</v>
      </c>
      <c r="V2" s="66">
        <v>21</v>
      </c>
      <c r="W2" s="66">
        <v>22</v>
      </c>
      <c r="X2" s="66">
        <v>23</v>
      </c>
      <c r="Y2" s="66">
        <v>24</v>
      </c>
      <c r="Z2" s="66">
        <v>25</v>
      </c>
      <c r="AA2" s="66">
        <v>26</v>
      </c>
      <c r="AB2" s="66">
        <v>27</v>
      </c>
      <c r="AC2" s="66">
        <v>28</v>
      </c>
      <c r="AD2" s="66">
        <v>29</v>
      </c>
      <c r="AE2" s="66">
        <v>30</v>
      </c>
      <c r="AF2" s="66">
        <v>31</v>
      </c>
      <c r="AG2" s="66">
        <v>32</v>
      </c>
      <c r="AH2" s="66">
        <v>33</v>
      </c>
      <c r="AI2" s="66">
        <v>34</v>
      </c>
      <c r="AJ2" s="66">
        <v>35</v>
      </c>
      <c r="AK2" s="66">
        <v>36</v>
      </c>
      <c r="AL2" s="66">
        <v>37</v>
      </c>
      <c r="AM2" s="66">
        <v>38</v>
      </c>
      <c r="AN2" s="66">
        <v>39</v>
      </c>
      <c r="AO2" s="66">
        <v>40</v>
      </c>
      <c r="AP2" s="66">
        <v>41</v>
      </c>
      <c r="AQ2" s="66">
        <v>42</v>
      </c>
      <c r="AR2" s="66">
        <v>43</v>
      </c>
      <c r="AS2" s="66">
        <v>44</v>
      </c>
      <c r="AT2" s="66">
        <v>45</v>
      </c>
      <c r="AU2" s="66">
        <v>46</v>
      </c>
      <c r="AV2" s="66">
        <v>47</v>
      </c>
      <c r="AW2" s="66">
        <v>48</v>
      </c>
      <c r="AX2" s="66">
        <v>49</v>
      </c>
      <c r="AY2" s="66">
        <v>50</v>
      </c>
      <c r="AZ2" s="66">
        <v>51</v>
      </c>
      <c r="BA2" s="66">
        <v>52</v>
      </c>
      <c r="BD2" s="67"/>
    </row>
    <row r="3" spans="1:56" s="66" customFormat="1" x14ac:dyDescent="0.2">
      <c r="A3" s="66" t="s">
        <v>1889</v>
      </c>
      <c r="BD3" s="67"/>
    </row>
    <row r="4" spans="1:56" x14ac:dyDescent="0.2">
      <c r="A4" t="s">
        <v>1890</v>
      </c>
      <c r="B4" t="s">
        <v>1891</v>
      </c>
      <c r="C4">
        <v>4</v>
      </c>
      <c r="D4">
        <v>12</v>
      </c>
      <c r="E4">
        <v>27</v>
      </c>
      <c r="F4">
        <v>39</v>
      </c>
      <c r="G4">
        <v>25</v>
      </c>
      <c r="H4">
        <v>16</v>
      </c>
      <c r="I4">
        <v>16</v>
      </c>
      <c r="J4">
        <v>13</v>
      </c>
      <c r="K4">
        <v>7</v>
      </c>
      <c r="L4">
        <v>4</v>
      </c>
      <c r="M4">
        <v>3</v>
      </c>
      <c r="N4">
        <v>1</v>
      </c>
      <c r="O4">
        <v>0</v>
      </c>
      <c r="P4">
        <v>2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BC4">
        <f>SUM(C4:BB4)</f>
        <v>170</v>
      </c>
    </row>
    <row r="5" spans="1:56" x14ac:dyDescent="0.2">
      <c r="A5" t="s">
        <v>1797</v>
      </c>
      <c r="B5" t="s">
        <v>62</v>
      </c>
      <c r="C5">
        <v>2</v>
      </c>
      <c r="D5">
        <v>2</v>
      </c>
      <c r="E5">
        <v>5</v>
      </c>
      <c r="F5">
        <v>9</v>
      </c>
      <c r="G5">
        <v>13</v>
      </c>
      <c r="H5">
        <v>7</v>
      </c>
      <c r="I5">
        <v>7</v>
      </c>
      <c r="J5">
        <v>3</v>
      </c>
      <c r="K5">
        <v>6</v>
      </c>
      <c r="L5">
        <v>0</v>
      </c>
      <c r="M5">
        <v>0</v>
      </c>
      <c r="N5">
        <v>1</v>
      </c>
      <c r="O5">
        <v>0</v>
      </c>
      <c r="P5">
        <v>3</v>
      </c>
      <c r="Q5">
        <v>1</v>
      </c>
      <c r="R5">
        <v>1</v>
      </c>
      <c r="S5">
        <v>0</v>
      </c>
      <c r="T5">
        <v>0</v>
      </c>
      <c r="U5">
        <v>2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C5">
        <f>SUM(C5:BB5)</f>
        <v>62</v>
      </c>
    </row>
    <row r="6" spans="1:56" x14ac:dyDescent="0.2">
      <c r="A6" t="s">
        <v>1892</v>
      </c>
      <c r="B6" t="s">
        <v>1875</v>
      </c>
      <c r="C6">
        <v>0</v>
      </c>
      <c r="D6">
        <v>1</v>
      </c>
      <c r="E6">
        <v>2</v>
      </c>
      <c r="F6">
        <v>5</v>
      </c>
      <c r="G6">
        <v>5</v>
      </c>
      <c r="H6">
        <v>4</v>
      </c>
      <c r="I6">
        <v>2</v>
      </c>
      <c r="J6">
        <v>4</v>
      </c>
      <c r="K6">
        <v>2</v>
      </c>
      <c r="L6">
        <v>3</v>
      </c>
      <c r="M6">
        <v>2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C6">
        <f>SUM(C6:BB6)</f>
        <v>32</v>
      </c>
    </row>
    <row r="7" spans="1:56" x14ac:dyDescent="0.2">
      <c r="A7" t="s">
        <v>410</v>
      </c>
      <c r="B7" t="s">
        <v>1893</v>
      </c>
      <c r="C7">
        <v>1</v>
      </c>
      <c r="D7">
        <v>8</v>
      </c>
      <c r="E7">
        <v>8</v>
      </c>
      <c r="F7">
        <v>14</v>
      </c>
      <c r="G7">
        <v>14</v>
      </c>
      <c r="H7">
        <v>13</v>
      </c>
      <c r="I7">
        <v>8</v>
      </c>
      <c r="J7">
        <v>4</v>
      </c>
      <c r="K7">
        <v>4</v>
      </c>
      <c r="L7">
        <v>1</v>
      </c>
      <c r="M7">
        <v>1</v>
      </c>
      <c r="N7">
        <v>2</v>
      </c>
      <c r="O7">
        <v>1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C7">
        <f>SUM(C7:BB7)</f>
        <v>81</v>
      </c>
    </row>
    <row r="8" spans="1:56" x14ac:dyDescent="0.2">
      <c r="A8" t="s">
        <v>1772</v>
      </c>
      <c r="B8" t="s">
        <v>1874</v>
      </c>
      <c r="C8">
        <v>0</v>
      </c>
      <c r="D8">
        <v>2</v>
      </c>
      <c r="E8">
        <v>8</v>
      </c>
      <c r="F8">
        <v>6</v>
      </c>
      <c r="G8">
        <v>6</v>
      </c>
      <c r="H8">
        <v>7</v>
      </c>
      <c r="I8">
        <v>3</v>
      </c>
      <c r="J8">
        <v>4</v>
      </c>
      <c r="K8">
        <v>4</v>
      </c>
      <c r="L8">
        <v>0</v>
      </c>
      <c r="M8">
        <v>1</v>
      </c>
      <c r="N8">
        <v>2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C8">
        <f>SUM(C8:BB8)</f>
        <v>45</v>
      </c>
    </row>
    <row r="10" spans="1:56" x14ac:dyDescent="0.2">
      <c r="B10" s="66" t="s">
        <v>1894</v>
      </c>
      <c r="C10">
        <f t="shared" ref="C10:AB10" si="0">SUM(C4:C8)</f>
        <v>7</v>
      </c>
      <c r="D10">
        <f t="shared" si="0"/>
        <v>25</v>
      </c>
      <c r="E10">
        <f t="shared" si="0"/>
        <v>50</v>
      </c>
      <c r="F10">
        <f t="shared" si="0"/>
        <v>73</v>
      </c>
      <c r="G10">
        <f t="shared" si="0"/>
        <v>63</v>
      </c>
      <c r="H10">
        <f t="shared" si="0"/>
        <v>47</v>
      </c>
      <c r="I10">
        <f t="shared" si="0"/>
        <v>36</v>
      </c>
      <c r="J10">
        <f t="shared" si="0"/>
        <v>28</v>
      </c>
      <c r="K10">
        <f t="shared" si="0"/>
        <v>23</v>
      </c>
      <c r="L10">
        <f t="shared" si="0"/>
        <v>8</v>
      </c>
      <c r="M10">
        <f t="shared" si="0"/>
        <v>7</v>
      </c>
      <c r="N10">
        <f t="shared" si="0"/>
        <v>7</v>
      </c>
      <c r="O10">
        <f t="shared" si="0"/>
        <v>2</v>
      </c>
      <c r="P10">
        <f t="shared" si="0"/>
        <v>6</v>
      </c>
      <c r="Q10">
        <f t="shared" si="0"/>
        <v>1</v>
      </c>
      <c r="R10">
        <f t="shared" si="0"/>
        <v>2</v>
      </c>
      <c r="S10">
        <f t="shared" si="0"/>
        <v>0</v>
      </c>
      <c r="T10">
        <f t="shared" si="0"/>
        <v>1</v>
      </c>
      <c r="U10">
        <f t="shared" si="0"/>
        <v>3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0"/>
        <v>1</v>
      </c>
      <c r="AB10">
        <f t="shared" si="0"/>
        <v>0</v>
      </c>
      <c r="BC10" s="69">
        <f>SUM(C10:BB10)</f>
        <v>390</v>
      </c>
    </row>
    <row r="11" spans="1:56" x14ac:dyDescent="0.2">
      <c r="B11" s="66" t="s">
        <v>1895</v>
      </c>
      <c r="C11">
        <f>SUM(C2*C10)</f>
        <v>14</v>
      </c>
      <c r="D11">
        <f t="shared" ref="D11:AB11" si="1">SUM(D2*D10)</f>
        <v>75</v>
      </c>
      <c r="E11">
        <f t="shared" si="1"/>
        <v>200</v>
      </c>
      <c r="F11">
        <f t="shared" si="1"/>
        <v>365</v>
      </c>
      <c r="G11">
        <f t="shared" si="1"/>
        <v>378</v>
      </c>
      <c r="H11">
        <f t="shared" si="1"/>
        <v>329</v>
      </c>
      <c r="I11">
        <f t="shared" si="1"/>
        <v>288</v>
      </c>
      <c r="J11">
        <f t="shared" si="1"/>
        <v>252</v>
      </c>
      <c r="K11">
        <f t="shared" si="1"/>
        <v>230</v>
      </c>
      <c r="L11">
        <f t="shared" si="1"/>
        <v>88</v>
      </c>
      <c r="M11">
        <f t="shared" si="1"/>
        <v>84</v>
      </c>
      <c r="N11">
        <f t="shared" si="1"/>
        <v>91</v>
      </c>
      <c r="O11">
        <f t="shared" si="1"/>
        <v>28</v>
      </c>
      <c r="P11">
        <f t="shared" si="1"/>
        <v>90</v>
      </c>
      <c r="Q11">
        <f t="shared" si="1"/>
        <v>16</v>
      </c>
      <c r="R11">
        <f t="shared" si="1"/>
        <v>34</v>
      </c>
      <c r="S11">
        <f t="shared" si="1"/>
        <v>0</v>
      </c>
      <c r="T11">
        <f t="shared" si="1"/>
        <v>0</v>
      </c>
      <c r="U11">
        <f t="shared" si="1"/>
        <v>60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26</v>
      </c>
      <c r="AB11">
        <f t="shared" si="1"/>
        <v>0</v>
      </c>
      <c r="BC11" s="69">
        <f>SUM(C11:BB11)</f>
        <v>2648</v>
      </c>
      <c r="BD11" s="70">
        <f>SUM(BC11/BC10)</f>
        <v>6.7897435897435896</v>
      </c>
    </row>
    <row r="13" spans="1:56" x14ac:dyDescent="0.2">
      <c r="A13" s="66" t="s">
        <v>1896</v>
      </c>
      <c r="B13" s="66"/>
    </row>
    <row r="14" spans="1:56" x14ac:dyDescent="0.2">
      <c r="A14" t="s">
        <v>1890</v>
      </c>
      <c r="B14" t="s">
        <v>1891</v>
      </c>
      <c r="C14">
        <v>6</v>
      </c>
      <c r="D14">
        <v>30</v>
      </c>
      <c r="E14">
        <v>34</v>
      </c>
      <c r="F14">
        <v>60</v>
      </c>
      <c r="G14">
        <v>37</v>
      </c>
      <c r="H14">
        <v>34</v>
      </c>
      <c r="I14">
        <v>23</v>
      </c>
      <c r="J14">
        <v>9</v>
      </c>
      <c r="K14">
        <v>13</v>
      </c>
      <c r="L14">
        <v>5</v>
      </c>
      <c r="M14">
        <v>3</v>
      </c>
      <c r="N14">
        <v>2</v>
      </c>
      <c r="O14">
        <v>0</v>
      </c>
      <c r="P14">
        <v>3</v>
      </c>
      <c r="Q14">
        <v>1</v>
      </c>
      <c r="R14">
        <v>0</v>
      </c>
      <c r="S14">
        <v>1</v>
      </c>
      <c r="T14">
        <v>1</v>
      </c>
      <c r="U14">
        <v>1</v>
      </c>
      <c r="V14">
        <v>1</v>
      </c>
      <c r="W14">
        <v>3</v>
      </c>
      <c r="X14">
        <v>1</v>
      </c>
      <c r="Y14">
        <v>0</v>
      </c>
      <c r="Z14">
        <v>0</v>
      </c>
      <c r="AA14">
        <v>1</v>
      </c>
      <c r="AB14">
        <v>0</v>
      </c>
      <c r="BC14">
        <f>SUM(C14:BB14)</f>
        <v>269</v>
      </c>
    </row>
    <row r="15" spans="1:56" x14ac:dyDescent="0.2">
      <c r="A15" t="s">
        <v>1892</v>
      </c>
      <c r="B15" t="s">
        <v>1875</v>
      </c>
      <c r="C15">
        <v>3</v>
      </c>
      <c r="D15">
        <v>5</v>
      </c>
      <c r="E15">
        <v>7</v>
      </c>
      <c r="F15">
        <v>17</v>
      </c>
      <c r="G15">
        <v>10</v>
      </c>
      <c r="H15">
        <v>13</v>
      </c>
      <c r="I15">
        <v>17</v>
      </c>
      <c r="J15">
        <v>6</v>
      </c>
      <c r="K15">
        <v>5</v>
      </c>
      <c r="L15">
        <v>4</v>
      </c>
      <c r="M15">
        <v>2</v>
      </c>
      <c r="N15">
        <v>2</v>
      </c>
      <c r="O15">
        <v>6</v>
      </c>
      <c r="P15">
        <v>1</v>
      </c>
      <c r="Q15">
        <v>0</v>
      </c>
      <c r="R15">
        <v>0</v>
      </c>
      <c r="S15">
        <v>0</v>
      </c>
      <c r="T15">
        <v>2</v>
      </c>
      <c r="U15">
        <v>1</v>
      </c>
      <c r="V15">
        <v>0</v>
      </c>
      <c r="W15">
        <v>0</v>
      </c>
      <c r="X15">
        <v>2</v>
      </c>
      <c r="Y15">
        <v>1</v>
      </c>
      <c r="Z15">
        <v>0</v>
      </c>
      <c r="AA15">
        <v>0</v>
      </c>
      <c r="AB15">
        <v>1</v>
      </c>
      <c r="BC15">
        <f>SUM(C15:BB15)</f>
        <v>105</v>
      </c>
    </row>
    <row r="16" spans="1:56" x14ac:dyDescent="0.2">
      <c r="A16" t="s">
        <v>410</v>
      </c>
      <c r="B16" t="s">
        <v>1893</v>
      </c>
      <c r="C16">
        <v>3</v>
      </c>
      <c r="D16">
        <v>16</v>
      </c>
      <c r="E16">
        <v>17</v>
      </c>
      <c r="F16">
        <v>28</v>
      </c>
      <c r="G16">
        <v>25</v>
      </c>
      <c r="H16">
        <v>12</v>
      </c>
      <c r="I16">
        <v>14</v>
      </c>
      <c r="J16">
        <v>4</v>
      </c>
      <c r="K16">
        <v>6</v>
      </c>
      <c r="L16">
        <v>3</v>
      </c>
      <c r="M16">
        <v>2</v>
      </c>
      <c r="N16">
        <v>0</v>
      </c>
      <c r="O16">
        <v>1</v>
      </c>
      <c r="P16">
        <v>0</v>
      </c>
      <c r="Q16">
        <v>1</v>
      </c>
      <c r="BC16">
        <f>SUM(C16:BB16)</f>
        <v>132</v>
      </c>
    </row>
    <row r="17" spans="1:56" x14ac:dyDescent="0.2">
      <c r="A17" t="s">
        <v>1772</v>
      </c>
      <c r="B17" t="s">
        <v>1874</v>
      </c>
      <c r="C17">
        <v>1</v>
      </c>
      <c r="D17">
        <v>11</v>
      </c>
      <c r="E17">
        <v>6</v>
      </c>
      <c r="F17">
        <v>12</v>
      </c>
      <c r="G17">
        <v>9</v>
      </c>
      <c r="H17">
        <v>4</v>
      </c>
      <c r="I17">
        <v>8</v>
      </c>
      <c r="J17">
        <v>2</v>
      </c>
      <c r="K17">
        <v>3</v>
      </c>
      <c r="L17">
        <v>2</v>
      </c>
      <c r="M17">
        <v>1</v>
      </c>
      <c r="N17">
        <v>1</v>
      </c>
      <c r="O17">
        <v>0</v>
      </c>
      <c r="P17">
        <v>2</v>
      </c>
      <c r="Q17">
        <v>1</v>
      </c>
      <c r="BC17">
        <f>SUM(C17:BB17)</f>
        <v>63</v>
      </c>
    </row>
    <row r="19" spans="1:56" x14ac:dyDescent="0.2">
      <c r="B19" s="66" t="s">
        <v>1894</v>
      </c>
      <c r="C19">
        <f t="shared" ref="C19:AB19" si="2">SUM(C14:C17)</f>
        <v>13</v>
      </c>
      <c r="D19">
        <f t="shared" si="2"/>
        <v>62</v>
      </c>
      <c r="E19">
        <f t="shared" si="2"/>
        <v>64</v>
      </c>
      <c r="F19">
        <f t="shared" si="2"/>
        <v>117</v>
      </c>
      <c r="G19">
        <f t="shared" si="2"/>
        <v>81</v>
      </c>
      <c r="H19">
        <f t="shared" si="2"/>
        <v>63</v>
      </c>
      <c r="I19">
        <f t="shared" si="2"/>
        <v>62</v>
      </c>
      <c r="J19">
        <f t="shared" si="2"/>
        <v>21</v>
      </c>
      <c r="K19">
        <f t="shared" si="2"/>
        <v>27</v>
      </c>
      <c r="L19">
        <f t="shared" si="2"/>
        <v>14</v>
      </c>
      <c r="M19">
        <f t="shared" si="2"/>
        <v>8</v>
      </c>
      <c r="N19">
        <f t="shared" si="2"/>
        <v>5</v>
      </c>
      <c r="O19">
        <f t="shared" si="2"/>
        <v>7</v>
      </c>
      <c r="P19">
        <f t="shared" si="2"/>
        <v>6</v>
      </c>
      <c r="Q19">
        <f t="shared" si="2"/>
        <v>3</v>
      </c>
      <c r="R19">
        <f t="shared" si="2"/>
        <v>0</v>
      </c>
      <c r="S19">
        <f t="shared" si="2"/>
        <v>1</v>
      </c>
      <c r="T19">
        <f t="shared" si="2"/>
        <v>3</v>
      </c>
      <c r="U19">
        <f t="shared" si="2"/>
        <v>2</v>
      </c>
      <c r="V19">
        <f t="shared" si="2"/>
        <v>1</v>
      </c>
      <c r="W19">
        <f t="shared" si="2"/>
        <v>3</v>
      </c>
      <c r="X19">
        <f t="shared" si="2"/>
        <v>3</v>
      </c>
      <c r="Y19">
        <f t="shared" si="2"/>
        <v>1</v>
      </c>
      <c r="Z19">
        <f t="shared" si="2"/>
        <v>0</v>
      </c>
      <c r="AA19">
        <f t="shared" si="2"/>
        <v>1</v>
      </c>
      <c r="AB19">
        <f t="shared" si="2"/>
        <v>1</v>
      </c>
      <c r="BC19" s="69">
        <f>SUM(C19:BB19)</f>
        <v>569</v>
      </c>
    </row>
    <row r="20" spans="1:56" x14ac:dyDescent="0.2">
      <c r="B20" s="66" t="s">
        <v>1895</v>
      </c>
      <c r="C20">
        <f>SUM(C2*C19)</f>
        <v>26</v>
      </c>
      <c r="D20">
        <f t="shared" ref="D20:AB20" si="3">SUM(D2*D19)</f>
        <v>186</v>
      </c>
      <c r="E20">
        <f t="shared" si="3"/>
        <v>256</v>
      </c>
      <c r="F20">
        <f t="shared" si="3"/>
        <v>585</v>
      </c>
      <c r="G20">
        <f t="shared" si="3"/>
        <v>486</v>
      </c>
      <c r="H20">
        <f t="shared" si="3"/>
        <v>441</v>
      </c>
      <c r="I20">
        <f t="shared" si="3"/>
        <v>496</v>
      </c>
      <c r="J20">
        <f t="shared" si="3"/>
        <v>189</v>
      </c>
      <c r="K20">
        <f t="shared" si="3"/>
        <v>270</v>
      </c>
      <c r="L20">
        <f t="shared" si="3"/>
        <v>154</v>
      </c>
      <c r="M20">
        <f t="shared" si="3"/>
        <v>96</v>
      </c>
      <c r="N20">
        <f t="shared" si="3"/>
        <v>65</v>
      </c>
      <c r="O20">
        <f t="shared" si="3"/>
        <v>98</v>
      </c>
      <c r="P20">
        <f t="shared" si="3"/>
        <v>90</v>
      </c>
      <c r="Q20">
        <f t="shared" si="3"/>
        <v>48</v>
      </c>
      <c r="R20">
        <f t="shared" si="3"/>
        <v>0</v>
      </c>
      <c r="S20">
        <f t="shared" si="3"/>
        <v>18</v>
      </c>
      <c r="T20">
        <f t="shared" si="3"/>
        <v>0</v>
      </c>
      <c r="U20">
        <f t="shared" si="3"/>
        <v>40</v>
      </c>
      <c r="V20">
        <f t="shared" si="3"/>
        <v>21</v>
      </c>
      <c r="W20">
        <f t="shared" si="3"/>
        <v>66</v>
      </c>
      <c r="X20">
        <f t="shared" si="3"/>
        <v>69</v>
      </c>
      <c r="Y20">
        <f t="shared" si="3"/>
        <v>24</v>
      </c>
      <c r="Z20">
        <f t="shared" si="3"/>
        <v>0</v>
      </c>
      <c r="AA20">
        <f t="shared" si="3"/>
        <v>26</v>
      </c>
      <c r="AB20">
        <f t="shared" si="3"/>
        <v>27</v>
      </c>
      <c r="BC20" s="69">
        <f>SUM(C20:BB20)</f>
        <v>3777</v>
      </c>
      <c r="BD20" s="70">
        <f>SUM(BC20/BC19)</f>
        <v>6.6379613356766258</v>
      </c>
    </row>
    <row r="21" spans="1:56" x14ac:dyDescent="0.2">
      <c r="A21" s="66" t="s">
        <v>1897</v>
      </c>
      <c r="C21">
        <f t="shared" ref="C21:AB21" si="4">SUM(C10+C19)</f>
        <v>20</v>
      </c>
      <c r="D21">
        <f t="shared" si="4"/>
        <v>87</v>
      </c>
      <c r="E21">
        <f t="shared" si="4"/>
        <v>114</v>
      </c>
      <c r="F21">
        <f t="shared" si="4"/>
        <v>190</v>
      </c>
      <c r="G21">
        <f t="shared" si="4"/>
        <v>144</v>
      </c>
      <c r="H21">
        <f t="shared" si="4"/>
        <v>110</v>
      </c>
      <c r="I21">
        <f t="shared" si="4"/>
        <v>98</v>
      </c>
      <c r="J21">
        <f t="shared" si="4"/>
        <v>49</v>
      </c>
      <c r="K21">
        <f t="shared" si="4"/>
        <v>50</v>
      </c>
      <c r="L21">
        <f t="shared" si="4"/>
        <v>22</v>
      </c>
      <c r="M21">
        <f t="shared" si="4"/>
        <v>15</v>
      </c>
      <c r="N21">
        <f t="shared" si="4"/>
        <v>12</v>
      </c>
      <c r="O21">
        <f t="shared" si="4"/>
        <v>9</v>
      </c>
      <c r="P21">
        <f t="shared" si="4"/>
        <v>12</v>
      </c>
      <c r="Q21">
        <f t="shared" si="4"/>
        <v>4</v>
      </c>
      <c r="R21">
        <f t="shared" si="4"/>
        <v>2</v>
      </c>
      <c r="S21">
        <f t="shared" si="4"/>
        <v>1</v>
      </c>
      <c r="T21">
        <f t="shared" si="4"/>
        <v>4</v>
      </c>
      <c r="U21">
        <f t="shared" si="4"/>
        <v>5</v>
      </c>
      <c r="V21">
        <f t="shared" si="4"/>
        <v>1</v>
      </c>
      <c r="W21">
        <f t="shared" si="4"/>
        <v>3</v>
      </c>
      <c r="X21">
        <f t="shared" si="4"/>
        <v>3</v>
      </c>
      <c r="Y21">
        <f t="shared" si="4"/>
        <v>1</v>
      </c>
      <c r="Z21">
        <f t="shared" si="4"/>
        <v>0</v>
      </c>
      <c r="AA21">
        <f t="shared" si="4"/>
        <v>2</v>
      </c>
      <c r="AB21">
        <f t="shared" si="4"/>
        <v>1</v>
      </c>
      <c r="BC21">
        <f>SUM(C21:BB21)</f>
        <v>959</v>
      </c>
    </row>
    <row r="23" spans="1:56" x14ac:dyDescent="0.2">
      <c r="A23" s="66" t="s">
        <v>1890</v>
      </c>
      <c r="B23" s="66" t="s">
        <v>166</v>
      </c>
      <c r="C23">
        <f>SUM(C4+C14)</f>
        <v>10</v>
      </c>
      <c r="D23">
        <f t="shared" ref="D23:AB23" si="5">SUM(D4+D14)</f>
        <v>42</v>
      </c>
      <c r="E23">
        <f t="shared" si="5"/>
        <v>61</v>
      </c>
      <c r="F23">
        <f t="shared" si="5"/>
        <v>99</v>
      </c>
      <c r="G23">
        <f t="shared" si="5"/>
        <v>62</v>
      </c>
      <c r="H23">
        <f t="shared" si="5"/>
        <v>50</v>
      </c>
      <c r="I23">
        <f t="shared" si="5"/>
        <v>39</v>
      </c>
      <c r="J23">
        <f t="shared" si="5"/>
        <v>22</v>
      </c>
      <c r="K23">
        <f t="shared" si="5"/>
        <v>20</v>
      </c>
      <c r="L23">
        <f t="shared" si="5"/>
        <v>9</v>
      </c>
      <c r="M23">
        <f t="shared" si="5"/>
        <v>6</v>
      </c>
      <c r="N23">
        <f t="shared" si="5"/>
        <v>3</v>
      </c>
      <c r="O23">
        <f t="shared" si="5"/>
        <v>0</v>
      </c>
      <c r="P23">
        <f t="shared" si="5"/>
        <v>5</v>
      </c>
      <c r="Q23">
        <f t="shared" si="5"/>
        <v>1</v>
      </c>
      <c r="R23">
        <f t="shared" si="5"/>
        <v>1</v>
      </c>
      <c r="S23">
        <f t="shared" si="5"/>
        <v>1</v>
      </c>
      <c r="T23">
        <f t="shared" si="5"/>
        <v>1</v>
      </c>
      <c r="U23">
        <f t="shared" si="5"/>
        <v>1</v>
      </c>
      <c r="V23">
        <f t="shared" si="5"/>
        <v>1</v>
      </c>
      <c r="W23">
        <f t="shared" si="5"/>
        <v>3</v>
      </c>
      <c r="X23">
        <f t="shared" si="5"/>
        <v>1</v>
      </c>
      <c r="Y23">
        <f t="shared" si="5"/>
        <v>0</v>
      </c>
      <c r="Z23">
        <f t="shared" si="5"/>
        <v>0</v>
      </c>
      <c r="AA23">
        <f t="shared" si="5"/>
        <v>1</v>
      </c>
      <c r="AB23">
        <f t="shared" si="5"/>
        <v>0</v>
      </c>
      <c r="BC23" s="69">
        <f>SUM(C23:BB23)</f>
        <v>439</v>
      </c>
      <c r="BD23" s="70"/>
    </row>
    <row r="24" spans="1:56" x14ac:dyDescent="0.2">
      <c r="A24" s="66"/>
      <c r="B24" s="66" t="s">
        <v>1895</v>
      </c>
      <c r="C24">
        <f>SUM(C2*C23)</f>
        <v>20</v>
      </c>
      <c r="D24">
        <f t="shared" ref="D24:AB24" si="6">SUM(D2*D23)</f>
        <v>126</v>
      </c>
      <c r="E24">
        <f t="shared" si="6"/>
        <v>244</v>
      </c>
      <c r="F24">
        <f t="shared" si="6"/>
        <v>495</v>
      </c>
      <c r="G24">
        <f t="shared" si="6"/>
        <v>372</v>
      </c>
      <c r="H24">
        <f t="shared" si="6"/>
        <v>350</v>
      </c>
      <c r="I24">
        <f t="shared" si="6"/>
        <v>312</v>
      </c>
      <c r="J24">
        <f t="shared" si="6"/>
        <v>198</v>
      </c>
      <c r="K24">
        <f t="shared" si="6"/>
        <v>200</v>
      </c>
      <c r="L24">
        <f t="shared" si="6"/>
        <v>99</v>
      </c>
      <c r="M24">
        <f t="shared" si="6"/>
        <v>72</v>
      </c>
      <c r="N24">
        <f t="shared" si="6"/>
        <v>39</v>
      </c>
      <c r="O24">
        <f t="shared" si="6"/>
        <v>0</v>
      </c>
      <c r="P24">
        <f t="shared" si="6"/>
        <v>75</v>
      </c>
      <c r="Q24">
        <f t="shared" si="6"/>
        <v>16</v>
      </c>
      <c r="R24">
        <f t="shared" si="6"/>
        <v>17</v>
      </c>
      <c r="S24">
        <f t="shared" si="6"/>
        <v>18</v>
      </c>
      <c r="T24">
        <f t="shared" si="6"/>
        <v>0</v>
      </c>
      <c r="U24">
        <f t="shared" si="6"/>
        <v>20</v>
      </c>
      <c r="V24">
        <f t="shared" si="6"/>
        <v>21</v>
      </c>
      <c r="W24">
        <f t="shared" si="6"/>
        <v>66</v>
      </c>
      <c r="X24">
        <f t="shared" si="6"/>
        <v>23</v>
      </c>
      <c r="Y24">
        <f t="shared" si="6"/>
        <v>0</v>
      </c>
      <c r="Z24">
        <f t="shared" si="6"/>
        <v>0</v>
      </c>
      <c r="AA24">
        <f t="shared" si="6"/>
        <v>26</v>
      </c>
      <c r="AB24">
        <f t="shared" si="6"/>
        <v>0</v>
      </c>
      <c r="BC24" s="69">
        <f t="shared" ref="BC24:BC26" si="7">SUM(C24:BB24)</f>
        <v>2809</v>
      </c>
      <c r="BD24" s="70">
        <f>SUM(BC24/BC23)</f>
        <v>6.3986332574031888</v>
      </c>
    </row>
    <row r="25" spans="1:56" x14ac:dyDescent="0.2">
      <c r="A25" s="66" t="s">
        <v>410</v>
      </c>
      <c r="B25" s="66" t="s">
        <v>13</v>
      </c>
      <c r="C25">
        <f>SUM(C7+C16)</f>
        <v>4</v>
      </c>
      <c r="D25">
        <f t="shared" ref="D25:AB25" si="8">SUM(D7+D16)</f>
        <v>24</v>
      </c>
      <c r="E25">
        <f t="shared" si="8"/>
        <v>25</v>
      </c>
      <c r="F25">
        <f t="shared" si="8"/>
        <v>42</v>
      </c>
      <c r="G25">
        <f t="shared" si="8"/>
        <v>39</v>
      </c>
      <c r="H25">
        <f t="shared" si="8"/>
        <v>25</v>
      </c>
      <c r="I25">
        <f t="shared" si="8"/>
        <v>22</v>
      </c>
      <c r="J25">
        <f t="shared" si="8"/>
        <v>8</v>
      </c>
      <c r="K25">
        <f t="shared" si="8"/>
        <v>10</v>
      </c>
      <c r="L25">
        <f t="shared" si="8"/>
        <v>4</v>
      </c>
      <c r="M25">
        <f t="shared" si="8"/>
        <v>3</v>
      </c>
      <c r="N25">
        <f t="shared" si="8"/>
        <v>2</v>
      </c>
      <c r="O25">
        <f t="shared" si="8"/>
        <v>2</v>
      </c>
      <c r="P25">
        <f t="shared" si="8"/>
        <v>1</v>
      </c>
      <c r="Q25">
        <f t="shared" si="8"/>
        <v>1</v>
      </c>
      <c r="R25">
        <f t="shared" si="8"/>
        <v>0</v>
      </c>
      <c r="S25">
        <f t="shared" si="8"/>
        <v>0</v>
      </c>
      <c r="T25">
        <f t="shared" si="8"/>
        <v>0</v>
      </c>
      <c r="U25">
        <f t="shared" si="8"/>
        <v>0</v>
      </c>
      <c r="V25">
        <f t="shared" si="8"/>
        <v>0</v>
      </c>
      <c r="W25">
        <f t="shared" si="8"/>
        <v>0</v>
      </c>
      <c r="X25">
        <f t="shared" si="8"/>
        <v>0</v>
      </c>
      <c r="Y25">
        <f t="shared" si="8"/>
        <v>0</v>
      </c>
      <c r="Z25">
        <f t="shared" si="8"/>
        <v>0</v>
      </c>
      <c r="AA25">
        <f t="shared" si="8"/>
        <v>1</v>
      </c>
      <c r="AB25">
        <f t="shared" si="8"/>
        <v>0</v>
      </c>
      <c r="BC25" s="69">
        <f t="shared" si="7"/>
        <v>213</v>
      </c>
      <c r="BD25" s="70"/>
    </row>
    <row r="26" spans="1:56" x14ac:dyDescent="0.2">
      <c r="B26" s="66" t="s">
        <v>1895</v>
      </c>
      <c r="C26">
        <f>SUM(C2*C25)</f>
        <v>8</v>
      </c>
      <c r="D26">
        <f t="shared" ref="D26:AB26" si="9">SUM(D2*D25)</f>
        <v>72</v>
      </c>
      <c r="E26">
        <f t="shared" si="9"/>
        <v>100</v>
      </c>
      <c r="F26">
        <f t="shared" si="9"/>
        <v>210</v>
      </c>
      <c r="G26">
        <f t="shared" si="9"/>
        <v>234</v>
      </c>
      <c r="H26">
        <f t="shared" si="9"/>
        <v>175</v>
      </c>
      <c r="I26">
        <f t="shared" si="9"/>
        <v>176</v>
      </c>
      <c r="J26">
        <f t="shared" si="9"/>
        <v>72</v>
      </c>
      <c r="K26">
        <f t="shared" si="9"/>
        <v>100</v>
      </c>
      <c r="L26">
        <f t="shared" si="9"/>
        <v>44</v>
      </c>
      <c r="M26">
        <f t="shared" si="9"/>
        <v>36</v>
      </c>
      <c r="N26">
        <f t="shared" si="9"/>
        <v>26</v>
      </c>
      <c r="O26">
        <f t="shared" si="9"/>
        <v>28</v>
      </c>
      <c r="P26">
        <f t="shared" si="9"/>
        <v>15</v>
      </c>
      <c r="Q26">
        <f t="shared" si="9"/>
        <v>16</v>
      </c>
      <c r="R26">
        <f t="shared" si="9"/>
        <v>0</v>
      </c>
      <c r="S26">
        <f t="shared" si="9"/>
        <v>0</v>
      </c>
      <c r="T26">
        <f t="shared" si="9"/>
        <v>0</v>
      </c>
      <c r="U26">
        <f t="shared" si="9"/>
        <v>0</v>
      </c>
      <c r="V26">
        <f t="shared" si="9"/>
        <v>0</v>
      </c>
      <c r="W26">
        <f t="shared" si="9"/>
        <v>0</v>
      </c>
      <c r="X26">
        <f t="shared" si="9"/>
        <v>0</v>
      </c>
      <c r="Y26">
        <f t="shared" si="9"/>
        <v>0</v>
      </c>
      <c r="Z26">
        <f t="shared" si="9"/>
        <v>0</v>
      </c>
      <c r="AA26">
        <f t="shared" si="9"/>
        <v>26</v>
      </c>
      <c r="AB26">
        <f t="shared" si="9"/>
        <v>0</v>
      </c>
      <c r="BC26" s="69">
        <f t="shared" si="7"/>
        <v>1338</v>
      </c>
      <c r="BD26" s="70">
        <f>SUM(BC26/BC25)</f>
        <v>6.28169014084507</v>
      </c>
    </row>
    <row r="29" spans="1:56" x14ac:dyDescent="0.2">
      <c r="A29" s="66" t="s">
        <v>1885</v>
      </c>
      <c r="B29" s="66" t="s">
        <v>1885</v>
      </c>
      <c r="C29" s="66" t="s">
        <v>1898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1:56" x14ac:dyDescent="0.2">
      <c r="A30" s="66"/>
      <c r="B30" s="66"/>
      <c r="C30" s="66">
        <v>2</v>
      </c>
      <c r="D30" s="66">
        <v>3</v>
      </c>
      <c r="E30" s="66">
        <v>4</v>
      </c>
      <c r="F30" s="66">
        <v>5</v>
      </c>
      <c r="G30" s="66">
        <v>6</v>
      </c>
      <c r="H30" s="66">
        <v>7</v>
      </c>
      <c r="I30" s="66">
        <v>8</v>
      </c>
      <c r="J30" s="66">
        <v>9</v>
      </c>
      <c r="K30" s="66">
        <v>10</v>
      </c>
      <c r="L30" s="66">
        <v>11</v>
      </c>
      <c r="M30" s="66">
        <v>12</v>
      </c>
      <c r="N30" s="66">
        <v>13</v>
      </c>
      <c r="O30" s="66">
        <v>14</v>
      </c>
      <c r="P30" s="66">
        <v>15</v>
      </c>
      <c r="Q30" s="66">
        <v>16</v>
      </c>
      <c r="R30" s="66">
        <v>17</v>
      </c>
      <c r="S30" s="66">
        <v>18</v>
      </c>
      <c r="T30" s="66">
        <v>19</v>
      </c>
      <c r="U30" s="66">
        <v>20</v>
      </c>
      <c r="V30" s="66">
        <v>21</v>
      </c>
      <c r="W30" s="66">
        <v>22</v>
      </c>
      <c r="X30" s="66">
        <v>23</v>
      </c>
      <c r="Y30" s="66">
        <v>24</v>
      </c>
      <c r="Z30" s="66">
        <v>25</v>
      </c>
      <c r="AA30" s="66">
        <v>26</v>
      </c>
      <c r="AB30" s="66">
        <v>27</v>
      </c>
      <c r="AC30" s="66">
        <v>28</v>
      </c>
      <c r="AD30" s="66">
        <v>29</v>
      </c>
      <c r="AE30" s="66">
        <v>30</v>
      </c>
      <c r="AF30" s="66">
        <v>31</v>
      </c>
      <c r="AG30" s="66">
        <v>32</v>
      </c>
      <c r="AH30" s="66">
        <v>33</v>
      </c>
      <c r="AI30" s="66">
        <v>34</v>
      </c>
      <c r="AJ30" s="66">
        <v>35</v>
      </c>
      <c r="AK30" s="66">
        <v>36</v>
      </c>
      <c r="AL30" s="66">
        <v>37</v>
      </c>
      <c r="AM30" s="66">
        <v>38</v>
      </c>
      <c r="AN30" s="66">
        <v>39</v>
      </c>
      <c r="AO30" s="66">
        <v>40</v>
      </c>
      <c r="AP30" s="66">
        <v>41</v>
      </c>
      <c r="AQ30" s="66">
        <v>42</v>
      </c>
      <c r="AR30" s="66">
        <v>43</v>
      </c>
      <c r="AS30" s="66">
        <v>44</v>
      </c>
      <c r="AT30" s="66">
        <v>45</v>
      </c>
      <c r="AU30" s="66">
        <v>46</v>
      </c>
      <c r="AV30" s="66">
        <v>47</v>
      </c>
      <c r="AW30" s="66">
        <v>48</v>
      </c>
      <c r="AX30" s="66">
        <v>49</v>
      </c>
      <c r="AY30" s="66">
        <v>50</v>
      </c>
      <c r="AZ30" s="66">
        <v>51</v>
      </c>
      <c r="BA30" s="66">
        <v>52</v>
      </c>
      <c r="BB30" s="66"/>
      <c r="BC30" s="66" t="s">
        <v>1887</v>
      </c>
      <c r="BD30" s="67" t="s">
        <v>1888</v>
      </c>
    </row>
    <row r="31" spans="1:56" x14ac:dyDescent="0.2">
      <c r="A31" s="66" t="s">
        <v>1889</v>
      </c>
      <c r="B31" s="66"/>
    </row>
    <row r="32" spans="1:56" x14ac:dyDescent="0.2">
      <c r="A32" t="s">
        <v>1890</v>
      </c>
      <c r="B32" t="s">
        <v>1891</v>
      </c>
      <c r="C32">
        <v>1</v>
      </c>
      <c r="D32">
        <v>3</v>
      </c>
      <c r="E32">
        <v>7</v>
      </c>
      <c r="F32">
        <v>24</v>
      </c>
      <c r="G32">
        <v>14</v>
      </c>
      <c r="H32">
        <v>18</v>
      </c>
      <c r="I32">
        <v>13</v>
      </c>
      <c r="J32">
        <v>13</v>
      </c>
      <c r="K32">
        <v>21</v>
      </c>
      <c r="L32">
        <v>11</v>
      </c>
      <c r="M32">
        <v>6</v>
      </c>
      <c r="N32">
        <v>9</v>
      </c>
      <c r="O32">
        <v>4</v>
      </c>
      <c r="P32">
        <v>5</v>
      </c>
      <c r="Q32">
        <v>5</v>
      </c>
      <c r="R32">
        <v>4</v>
      </c>
      <c r="S32">
        <v>2</v>
      </c>
      <c r="T32">
        <v>0</v>
      </c>
      <c r="U32">
        <v>2</v>
      </c>
      <c r="V32">
        <v>0</v>
      </c>
      <c r="W32">
        <v>3</v>
      </c>
      <c r="X32">
        <v>2</v>
      </c>
      <c r="Y32">
        <v>0</v>
      </c>
      <c r="Z32">
        <v>0</v>
      </c>
      <c r="AA32">
        <v>2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1</v>
      </c>
      <c r="BC32">
        <f>SUM(C32:BB32)</f>
        <v>171</v>
      </c>
    </row>
    <row r="33" spans="1:56" x14ac:dyDescent="0.2">
      <c r="A33" t="s">
        <v>1797</v>
      </c>
      <c r="B33" t="s">
        <v>62</v>
      </c>
      <c r="C33">
        <v>2</v>
      </c>
      <c r="D33">
        <v>0</v>
      </c>
      <c r="E33">
        <v>5</v>
      </c>
      <c r="F33">
        <v>6</v>
      </c>
      <c r="G33">
        <v>8</v>
      </c>
      <c r="H33">
        <v>7</v>
      </c>
      <c r="I33">
        <v>7</v>
      </c>
      <c r="J33">
        <v>6</v>
      </c>
      <c r="K33">
        <v>7</v>
      </c>
      <c r="L33">
        <v>1</v>
      </c>
      <c r="M33">
        <v>1</v>
      </c>
      <c r="N33">
        <v>4</v>
      </c>
      <c r="O33">
        <v>1</v>
      </c>
      <c r="P33">
        <v>1</v>
      </c>
      <c r="Q33">
        <v>0</v>
      </c>
      <c r="R33">
        <v>4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BC33">
        <f>SUM(C33:BB33)</f>
        <v>61</v>
      </c>
    </row>
    <row r="34" spans="1:56" x14ac:dyDescent="0.2">
      <c r="A34" t="s">
        <v>1892</v>
      </c>
      <c r="B34" t="s">
        <v>1875</v>
      </c>
      <c r="C34">
        <v>0</v>
      </c>
      <c r="D34">
        <v>0</v>
      </c>
      <c r="E34">
        <v>4</v>
      </c>
      <c r="F34">
        <v>1</v>
      </c>
      <c r="G34">
        <v>0</v>
      </c>
      <c r="H34">
        <v>3</v>
      </c>
      <c r="I34">
        <v>3</v>
      </c>
      <c r="J34">
        <v>3</v>
      </c>
      <c r="K34">
        <v>5</v>
      </c>
      <c r="L34">
        <v>3</v>
      </c>
      <c r="M34">
        <v>2</v>
      </c>
      <c r="N34">
        <v>0</v>
      </c>
      <c r="O34">
        <v>1</v>
      </c>
      <c r="P34">
        <v>4</v>
      </c>
      <c r="Q34">
        <v>0</v>
      </c>
      <c r="R34">
        <v>0</v>
      </c>
      <c r="S34">
        <v>1</v>
      </c>
      <c r="T34">
        <v>1</v>
      </c>
      <c r="U34">
        <v>0</v>
      </c>
      <c r="V34">
        <v>2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BC34">
        <f>SUM(C34:BB34)</f>
        <v>34</v>
      </c>
    </row>
    <row r="35" spans="1:56" x14ac:dyDescent="0.2">
      <c r="A35" t="s">
        <v>410</v>
      </c>
      <c r="B35" t="s">
        <v>1893</v>
      </c>
      <c r="C35">
        <v>0</v>
      </c>
      <c r="D35">
        <v>1</v>
      </c>
      <c r="E35">
        <v>3</v>
      </c>
      <c r="F35">
        <v>6</v>
      </c>
      <c r="G35">
        <v>8</v>
      </c>
      <c r="H35">
        <v>8</v>
      </c>
      <c r="I35">
        <v>6</v>
      </c>
      <c r="J35">
        <v>8</v>
      </c>
      <c r="K35">
        <v>7</v>
      </c>
      <c r="L35">
        <v>6</v>
      </c>
      <c r="M35">
        <v>3</v>
      </c>
      <c r="N35">
        <v>8</v>
      </c>
      <c r="O35">
        <v>1</v>
      </c>
      <c r="P35">
        <v>3</v>
      </c>
      <c r="Q35">
        <v>2</v>
      </c>
      <c r="R35">
        <v>0</v>
      </c>
      <c r="S35">
        <v>1</v>
      </c>
      <c r="T35">
        <v>2</v>
      </c>
      <c r="U35">
        <v>0</v>
      </c>
      <c r="V35">
        <v>1</v>
      </c>
      <c r="W35">
        <v>0</v>
      </c>
      <c r="X35">
        <v>1</v>
      </c>
      <c r="Y35">
        <v>3</v>
      </c>
      <c r="Z35">
        <v>0</v>
      </c>
      <c r="AA35">
        <v>1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1</v>
      </c>
      <c r="AM35">
        <v>0</v>
      </c>
      <c r="AN35">
        <v>0</v>
      </c>
      <c r="AO35">
        <v>0</v>
      </c>
      <c r="AP35">
        <v>0</v>
      </c>
      <c r="AQ35">
        <v>0</v>
      </c>
      <c r="BC35">
        <f>SUM(C35:BB35)</f>
        <v>81</v>
      </c>
    </row>
    <row r="36" spans="1:56" x14ac:dyDescent="0.2">
      <c r="A36" t="s">
        <v>1772</v>
      </c>
      <c r="B36" t="s">
        <v>1874</v>
      </c>
      <c r="C36">
        <v>0</v>
      </c>
      <c r="D36">
        <v>0</v>
      </c>
      <c r="E36">
        <v>1</v>
      </c>
      <c r="F36">
        <v>3</v>
      </c>
      <c r="G36">
        <v>5</v>
      </c>
      <c r="H36">
        <v>7</v>
      </c>
      <c r="I36">
        <v>5</v>
      </c>
      <c r="J36">
        <v>3</v>
      </c>
      <c r="K36">
        <v>3</v>
      </c>
      <c r="L36">
        <v>3</v>
      </c>
      <c r="M36">
        <v>3</v>
      </c>
      <c r="N36">
        <v>3</v>
      </c>
      <c r="O36">
        <v>2</v>
      </c>
      <c r="P36">
        <v>2</v>
      </c>
      <c r="Q36">
        <v>1</v>
      </c>
      <c r="R36">
        <v>2</v>
      </c>
      <c r="S36">
        <v>0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BC36">
        <f>SUM(C36:BB36)</f>
        <v>45</v>
      </c>
    </row>
    <row r="38" spans="1:56" x14ac:dyDescent="0.2">
      <c r="B38" s="66" t="s">
        <v>1894</v>
      </c>
      <c r="C38">
        <f>SUM(C32:C36)</f>
        <v>3</v>
      </c>
      <c r="D38">
        <f t="shared" ref="D38:AQ38" si="10">SUM(D32:D36)</f>
        <v>4</v>
      </c>
      <c r="E38">
        <f t="shared" si="10"/>
        <v>20</v>
      </c>
      <c r="F38">
        <f t="shared" si="10"/>
        <v>40</v>
      </c>
      <c r="G38">
        <f t="shared" si="10"/>
        <v>35</v>
      </c>
      <c r="H38">
        <f t="shared" si="10"/>
        <v>43</v>
      </c>
      <c r="I38">
        <f t="shared" si="10"/>
        <v>34</v>
      </c>
      <c r="J38">
        <f t="shared" si="10"/>
        <v>33</v>
      </c>
      <c r="K38">
        <f t="shared" si="10"/>
        <v>43</v>
      </c>
      <c r="L38">
        <f t="shared" si="10"/>
        <v>24</v>
      </c>
      <c r="M38">
        <f t="shared" si="10"/>
        <v>15</v>
      </c>
      <c r="N38">
        <f t="shared" si="10"/>
        <v>24</v>
      </c>
      <c r="O38">
        <f t="shared" si="10"/>
        <v>9</v>
      </c>
      <c r="P38">
        <f t="shared" si="10"/>
        <v>15</v>
      </c>
      <c r="Q38">
        <f t="shared" si="10"/>
        <v>8</v>
      </c>
      <c r="R38">
        <f t="shared" si="10"/>
        <v>10</v>
      </c>
      <c r="S38">
        <f t="shared" si="10"/>
        <v>4</v>
      </c>
      <c r="T38">
        <f t="shared" si="10"/>
        <v>5</v>
      </c>
      <c r="U38">
        <f t="shared" si="10"/>
        <v>3</v>
      </c>
      <c r="V38">
        <f t="shared" si="10"/>
        <v>3</v>
      </c>
      <c r="W38">
        <f t="shared" si="10"/>
        <v>3</v>
      </c>
      <c r="X38">
        <f t="shared" si="10"/>
        <v>4</v>
      </c>
      <c r="Y38">
        <f t="shared" si="10"/>
        <v>3</v>
      </c>
      <c r="Z38">
        <f t="shared" si="10"/>
        <v>0</v>
      </c>
      <c r="AA38">
        <f t="shared" si="10"/>
        <v>3</v>
      </c>
      <c r="AB38">
        <f t="shared" si="10"/>
        <v>0</v>
      </c>
      <c r="AC38">
        <f t="shared" si="10"/>
        <v>0</v>
      </c>
      <c r="AD38">
        <f t="shared" si="10"/>
        <v>1</v>
      </c>
      <c r="AE38">
        <f t="shared" si="10"/>
        <v>1</v>
      </c>
      <c r="AF38">
        <f t="shared" si="10"/>
        <v>0</v>
      </c>
      <c r="AG38">
        <f t="shared" si="10"/>
        <v>0</v>
      </c>
      <c r="AH38">
        <f t="shared" si="10"/>
        <v>0</v>
      </c>
      <c r="AI38">
        <f t="shared" si="10"/>
        <v>0</v>
      </c>
      <c r="AJ38">
        <f t="shared" si="10"/>
        <v>0</v>
      </c>
      <c r="AK38">
        <f t="shared" si="10"/>
        <v>0</v>
      </c>
      <c r="AL38">
        <f t="shared" si="10"/>
        <v>1</v>
      </c>
      <c r="AM38">
        <f t="shared" si="10"/>
        <v>0</v>
      </c>
      <c r="AN38">
        <f t="shared" si="10"/>
        <v>0</v>
      </c>
      <c r="AO38">
        <f t="shared" si="10"/>
        <v>0</v>
      </c>
      <c r="AP38">
        <f t="shared" si="10"/>
        <v>0</v>
      </c>
      <c r="AQ38">
        <f t="shared" si="10"/>
        <v>1</v>
      </c>
      <c r="BC38" s="69">
        <f>SUM(C38:BB38)</f>
        <v>392</v>
      </c>
      <c r="BD38" s="70"/>
    </row>
    <row r="39" spans="1:56" x14ac:dyDescent="0.2">
      <c r="B39" s="66" t="s">
        <v>1895</v>
      </c>
      <c r="C39">
        <f>SUM(C2*C38)</f>
        <v>6</v>
      </c>
      <c r="D39">
        <f t="shared" ref="D39:AQ39" si="11">SUM(D2*D38)</f>
        <v>12</v>
      </c>
      <c r="E39">
        <f t="shared" si="11"/>
        <v>80</v>
      </c>
      <c r="F39">
        <f t="shared" si="11"/>
        <v>200</v>
      </c>
      <c r="G39">
        <f t="shared" si="11"/>
        <v>210</v>
      </c>
      <c r="H39">
        <f t="shared" si="11"/>
        <v>301</v>
      </c>
      <c r="I39">
        <f t="shared" si="11"/>
        <v>272</v>
      </c>
      <c r="J39">
        <f t="shared" si="11"/>
        <v>297</v>
      </c>
      <c r="K39">
        <f t="shared" si="11"/>
        <v>430</v>
      </c>
      <c r="L39">
        <f t="shared" si="11"/>
        <v>264</v>
      </c>
      <c r="M39">
        <f t="shared" si="11"/>
        <v>180</v>
      </c>
      <c r="N39">
        <f t="shared" si="11"/>
        <v>312</v>
      </c>
      <c r="O39">
        <f t="shared" si="11"/>
        <v>126</v>
      </c>
      <c r="P39">
        <f t="shared" si="11"/>
        <v>225</v>
      </c>
      <c r="Q39">
        <f t="shared" si="11"/>
        <v>128</v>
      </c>
      <c r="R39">
        <f t="shared" si="11"/>
        <v>170</v>
      </c>
      <c r="S39">
        <f t="shared" si="11"/>
        <v>72</v>
      </c>
      <c r="T39">
        <f t="shared" si="11"/>
        <v>0</v>
      </c>
      <c r="U39">
        <f t="shared" si="11"/>
        <v>60</v>
      </c>
      <c r="V39">
        <f t="shared" si="11"/>
        <v>63</v>
      </c>
      <c r="W39">
        <f t="shared" si="11"/>
        <v>66</v>
      </c>
      <c r="X39">
        <f t="shared" si="11"/>
        <v>92</v>
      </c>
      <c r="Y39">
        <f t="shared" si="11"/>
        <v>72</v>
      </c>
      <c r="Z39">
        <f t="shared" si="11"/>
        <v>0</v>
      </c>
      <c r="AA39">
        <f t="shared" si="11"/>
        <v>78</v>
      </c>
      <c r="AB39">
        <f t="shared" si="11"/>
        <v>0</v>
      </c>
      <c r="AC39">
        <f t="shared" si="11"/>
        <v>0</v>
      </c>
      <c r="AD39">
        <f t="shared" si="11"/>
        <v>29</v>
      </c>
      <c r="AE39">
        <f t="shared" si="11"/>
        <v>30</v>
      </c>
      <c r="AF39">
        <f t="shared" si="11"/>
        <v>0</v>
      </c>
      <c r="AG39">
        <f t="shared" si="11"/>
        <v>0</v>
      </c>
      <c r="AH39">
        <f t="shared" si="11"/>
        <v>0</v>
      </c>
      <c r="AI39">
        <f t="shared" si="11"/>
        <v>0</v>
      </c>
      <c r="AJ39">
        <f t="shared" si="11"/>
        <v>0</v>
      </c>
      <c r="AK39">
        <f t="shared" si="11"/>
        <v>0</v>
      </c>
      <c r="AL39">
        <f t="shared" si="11"/>
        <v>37</v>
      </c>
      <c r="AM39">
        <f t="shared" si="11"/>
        <v>0</v>
      </c>
      <c r="AN39">
        <f t="shared" si="11"/>
        <v>0</v>
      </c>
      <c r="AO39">
        <f t="shared" si="11"/>
        <v>0</v>
      </c>
      <c r="AP39">
        <f t="shared" si="11"/>
        <v>0</v>
      </c>
      <c r="AQ39">
        <f t="shared" si="11"/>
        <v>42</v>
      </c>
      <c r="BC39" s="69">
        <f>SUM(C39:BB39)</f>
        <v>3854</v>
      </c>
      <c r="BD39" s="70">
        <f>SUM(BC39/BC38)</f>
        <v>9.8316326530612237</v>
      </c>
    </row>
    <row r="41" spans="1:56" x14ac:dyDescent="0.2">
      <c r="A41" s="66" t="s">
        <v>1896</v>
      </c>
      <c r="B41" s="66"/>
    </row>
    <row r="42" spans="1:56" x14ac:dyDescent="0.2">
      <c r="A42" t="s">
        <v>1890</v>
      </c>
      <c r="B42" t="s">
        <v>1891</v>
      </c>
      <c r="C42">
        <v>1</v>
      </c>
      <c r="D42">
        <v>4</v>
      </c>
      <c r="E42">
        <v>8</v>
      </c>
      <c r="F42">
        <v>13</v>
      </c>
      <c r="G42">
        <v>20</v>
      </c>
      <c r="H42">
        <v>19</v>
      </c>
      <c r="I42">
        <v>28</v>
      </c>
      <c r="J42">
        <v>28</v>
      </c>
      <c r="K42">
        <v>25</v>
      </c>
      <c r="L42">
        <v>14</v>
      </c>
      <c r="M42">
        <v>19</v>
      </c>
      <c r="N42">
        <v>10</v>
      </c>
      <c r="O42">
        <v>16</v>
      </c>
      <c r="P42">
        <v>11</v>
      </c>
      <c r="Q42">
        <v>4</v>
      </c>
      <c r="R42">
        <v>7</v>
      </c>
      <c r="S42">
        <v>8</v>
      </c>
      <c r="T42">
        <v>6</v>
      </c>
      <c r="U42">
        <v>2</v>
      </c>
      <c r="V42">
        <v>4</v>
      </c>
      <c r="W42">
        <v>1</v>
      </c>
      <c r="X42">
        <v>7</v>
      </c>
      <c r="Y42">
        <v>2</v>
      </c>
      <c r="Z42">
        <v>1</v>
      </c>
      <c r="AA42">
        <v>1</v>
      </c>
      <c r="AB42">
        <v>1</v>
      </c>
      <c r="AC42">
        <v>0</v>
      </c>
      <c r="AD42">
        <v>1</v>
      </c>
      <c r="AE42">
        <v>2</v>
      </c>
      <c r="AF42">
        <v>1</v>
      </c>
      <c r="AG42">
        <v>0</v>
      </c>
      <c r="AH42">
        <v>0</v>
      </c>
      <c r="AI42">
        <v>0</v>
      </c>
      <c r="AJ42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C42">
        <f t="shared" ref="BC42:BC54" si="12">SUM(C42:BB42)</f>
        <v>269</v>
      </c>
    </row>
    <row r="43" spans="1:56" x14ac:dyDescent="0.2">
      <c r="A43" t="s">
        <v>1892</v>
      </c>
      <c r="B43" t="s">
        <v>1875</v>
      </c>
      <c r="C43">
        <v>0</v>
      </c>
      <c r="D43">
        <v>1</v>
      </c>
      <c r="E43">
        <v>3</v>
      </c>
      <c r="F43">
        <v>2</v>
      </c>
      <c r="G43">
        <v>7</v>
      </c>
      <c r="H43">
        <v>6</v>
      </c>
      <c r="I43">
        <v>9</v>
      </c>
      <c r="J43">
        <v>13</v>
      </c>
      <c r="K43">
        <v>6</v>
      </c>
      <c r="L43">
        <v>6</v>
      </c>
      <c r="M43">
        <v>10</v>
      </c>
      <c r="N43">
        <v>5</v>
      </c>
      <c r="O43">
        <v>8</v>
      </c>
      <c r="P43">
        <v>8</v>
      </c>
      <c r="Q43">
        <v>1</v>
      </c>
      <c r="R43">
        <v>4</v>
      </c>
      <c r="S43">
        <v>3</v>
      </c>
      <c r="T43">
        <v>1</v>
      </c>
      <c r="U43">
        <v>2</v>
      </c>
      <c r="V43">
        <v>1</v>
      </c>
      <c r="W43">
        <v>0</v>
      </c>
      <c r="X43">
        <v>0</v>
      </c>
      <c r="Y43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>
        <v>1</v>
      </c>
      <c r="AF43">
        <v>0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C43">
        <f t="shared" si="12"/>
        <v>107</v>
      </c>
    </row>
    <row r="44" spans="1:56" x14ac:dyDescent="0.2">
      <c r="A44" t="s">
        <v>410</v>
      </c>
      <c r="B44" t="s">
        <v>1893</v>
      </c>
      <c r="C44">
        <v>0</v>
      </c>
      <c r="D44">
        <v>1</v>
      </c>
      <c r="E44">
        <v>1</v>
      </c>
      <c r="F44">
        <v>5</v>
      </c>
      <c r="G44">
        <v>6</v>
      </c>
      <c r="H44">
        <v>6</v>
      </c>
      <c r="I44">
        <v>9</v>
      </c>
      <c r="J44">
        <v>14</v>
      </c>
      <c r="K44">
        <v>11</v>
      </c>
      <c r="L44">
        <v>7</v>
      </c>
      <c r="M44">
        <v>15</v>
      </c>
      <c r="N44">
        <v>9</v>
      </c>
      <c r="O44">
        <v>5</v>
      </c>
      <c r="P44">
        <v>5</v>
      </c>
      <c r="Q44">
        <v>10</v>
      </c>
      <c r="R44">
        <v>5</v>
      </c>
      <c r="S44">
        <v>1</v>
      </c>
      <c r="T44">
        <v>3</v>
      </c>
      <c r="U44">
        <v>6</v>
      </c>
      <c r="V44">
        <v>3</v>
      </c>
      <c r="W44">
        <v>1</v>
      </c>
      <c r="X44">
        <v>0</v>
      </c>
      <c r="Y44">
        <v>3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2</v>
      </c>
      <c r="AG44">
        <v>0</v>
      </c>
      <c r="AH44">
        <v>0</v>
      </c>
      <c r="AI44">
        <v>2</v>
      </c>
      <c r="BC44">
        <f t="shared" si="12"/>
        <v>130</v>
      </c>
    </row>
    <row r="45" spans="1:56" x14ac:dyDescent="0.2">
      <c r="A45" t="s">
        <v>1772</v>
      </c>
      <c r="B45" t="s">
        <v>1874</v>
      </c>
      <c r="C45">
        <v>0</v>
      </c>
      <c r="D45">
        <v>2</v>
      </c>
      <c r="E45">
        <v>1</v>
      </c>
      <c r="F45">
        <v>6</v>
      </c>
      <c r="G45">
        <v>4</v>
      </c>
      <c r="H45">
        <v>2</v>
      </c>
      <c r="I45">
        <v>7</v>
      </c>
      <c r="J45">
        <v>6</v>
      </c>
      <c r="K45">
        <v>5</v>
      </c>
      <c r="L45">
        <v>6</v>
      </c>
      <c r="M45">
        <v>4</v>
      </c>
      <c r="N45">
        <v>2</v>
      </c>
      <c r="O45">
        <v>4</v>
      </c>
      <c r="P45">
        <v>1</v>
      </c>
      <c r="Q45">
        <v>2</v>
      </c>
      <c r="R45">
        <v>4</v>
      </c>
      <c r="S45">
        <v>2</v>
      </c>
      <c r="T45">
        <v>1</v>
      </c>
      <c r="U45">
        <v>1</v>
      </c>
      <c r="V45">
        <v>1</v>
      </c>
      <c r="W45">
        <v>0</v>
      </c>
      <c r="X45">
        <v>0</v>
      </c>
      <c r="Y45">
        <v>0</v>
      </c>
      <c r="Z45">
        <v>0</v>
      </c>
      <c r="AA45">
        <v>2</v>
      </c>
      <c r="AB45">
        <v>0</v>
      </c>
      <c r="AC45">
        <v>0</v>
      </c>
      <c r="AD45">
        <v>0</v>
      </c>
      <c r="AE45">
        <v>0</v>
      </c>
      <c r="AF45">
        <v>1</v>
      </c>
      <c r="BC45">
        <f t="shared" si="12"/>
        <v>64</v>
      </c>
    </row>
    <row r="47" spans="1:56" x14ac:dyDescent="0.2">
      <c r="B47" s="66" t="s">
        <v>1894</v>
      </c>
      <c r="C47">
        <f>SUM(C42:C45)</f>
        <v>1</v>
      </c>
      <c r="D47">
        <f t="shared" ref="D47:BA47" si="13">SUM(D42:D45)</f>
        <v>8</v>
      </c>
      <c r="E47">
        <f t="shared" si="13"/>
        <v>13</v>
      </c>
      <c r="F47">
        <f t="shared" si="13"/>
        <v>26</v>
      </c>
      <c r="G47">
        <f t="shared" si="13"/>
        <v>37</v>
      </c>
      <c r="H47">
        <f t="shared" si="13"/>
        <v>33</v>
      </c>
      <c r="I47">
        <f t="shared" si="13"/>
        <v>53</v>
      </c>
      <c r="J47">
        <f t="shared" si="13"/>
        <v>61</v>
      </c>
      <c r="K47">
        <f t="shared" si="13"/>
        <v>47</v>
      </c>
      <c r="L47">
        <f t="shared" si="13"/>
        <v>33</v>
      </c>
      <c r="M47">
        <f t="shared" si="13"/>
        <v>48</v>
      </c>
      <c r="N47">
        <f t="shared" si="13"/>
        <v>26</v>
      </c>
      <c r="O47">
        <f t="shared" si="13"/>
        <v>33</v>
      </c>
      <c r="P47">
        <f t="shared" si="13"/>
        <v>25</v>
      </c>
      <c r="Q47">
        <f t="shared" si="13"/>
        <v>17</v>
      </c>
      <c r="R47">
        <f t="shared" si="13"/>
        <v>20</v>
      </c>
      <c r="S47">
        <f t="shared" si="13"/>
        <v>14</v>
      </c>
      <c r="T47">
        <f t="shared" si="13"/>
        <v>11</v>
      </c>
      <c r="U47">
        <f t="shared" si="13"/>
        <v>11</v>
      </c>
      <c r="V47">
        <f t="shared" si="13"/>
        <v>9</v>
      </c>
      <c r="W47">
        <f t="shared" si="13"/>
        <v>2</v>
      </c>
      <c r="X47">
        <f t="shared" si="13"/>
        <v>7</v>
      </c>
      <c r="Y47">
        <f t="shared" si="13"/>
        <v>6</v>
      </c>
      <c r="Z47">
        <f t="shared" si="13"/>
        <v>3</v>
      </c>
      <c r="AA47">
        <f t="shared" si="13"/>
        <v>3</v>
      </c>
      <c r="AB47">
        <f t="shared" si="13"/>
        <v>2</v>
      </c>
      <c r="AC47">
        <f t="shared" si="13"/>
        <v>2</v>
      </c>
      <c r="AD47">
        <f t="shared" si="13"/>
        <v>1</v>
      </c>
      <c r="AE47">
        <f t="shared" si="13"/>
        <v>3</v>
      </c>
      <c r="AF47">
        <f t="shared" si="13"/>
        <v>4</v>
      </c>
      <c r="AG47">
        <f t="shared" si="13"/>
        <v>0</v>
      </c>
      <c r="AH47">
        <f t="shared" si="13"/>
        <v>1</v>
      </c>
      <c r="AI47">
        <f t="shared" si="13"/>
        <v>3</v>
      </c>
      <c r="AJ47">
        <f t="shared" si="13"/>
        <v>3</v>
      </c>
      <c r="AK47">
        <f t="shared" si="13"/>
        <v>0</v>
      </c>
      <c r="AL47">
        <f t="shared" si="13"/>
        <v>1</v>
      </c>
      <c r="AM47">
        <f t="shared" si="13"/>
        <v>0</v>
      </c>
      <c r="AN47">
        <f t="shared" si="13"/>
        <v>0</v>
      </c>
      <c r="AO47">
        <f t="shared" si="13"/>
        <v>0</v>
      </c>
      <c r="AP47">
        <f t="shared" si="13"/>
        <v>0</v>
      </c>
      <c r="AQ47">
        <f t="shared" si="13"/>
        <v>0</v>
      </c>
      <c r="AR47">
        <f t="shared" si="13"/>
        <v>0</v>
      </c>
      <c r="AS47">
        <f t="shared" si="13"/>
        <v>1</v>
      </c>
      <c r="AT47">
        <f t="shared" si="13"/>
        <v>0</v>
      </c>
      <c r="AU47">
        <f t="shared" si="13"/>
        <v>1</v>
      </c>
      <c r="AV47">
        <f t="shared" si="13"/>
        <v>0</v>
      </c>
      <c r="AW47">
        <f t="shared" si="13"/>
        <v>0</v>
      </c>
      <c r="AX47">
        <f t="shared" si="13"/>
        <v>0</v>
      </c>
      <c r="AY47">
        <f t="shared" si="13"/>
        <v>0</v>
      </c>
      <c r="AZ47">
        <f t="shared" si="13"/>
        <v>0</v>
      </c>
      <c r="BA47">
        <f t="shared" si="13"/>
        <v>1</v>
      </c>
      <c r="BC47" s="69">
        <f t="shared" si="12"/>
        <v>570</v>
      </c>
      <c r="BD47" s="70"/>
    </row>
    <row r="48" spans="1:56" x14ac:dyDescent="0.2">
      <c r="B48" s="66" t="s">
        <v>1895</v>
      </c>
      <c r="C48">
        <f>SUM(C2*C47)</f>
        <v>2</v>
      </c>
      <c r="D48">
        <f t="shared" ref="D48:BA48" si="14">SUM(D2*D47)</f>
        <v>24</v>
      </c>
      <c r="E48">
        <f t="shared" si="14"/>
        <v>52</v>
      </c>
      <c r="F48">
        <f t="shared" si="14"/>
        <v>130</v>
      </c>
      <c r="G48">
        <f t="shared" si="14"/>
        <v>222</v>
      </c>
      <c r="H48">
        <f t="shared" si="14"/>
        <v>231</v>
      </c>
      <c r="I48">
        <f t="shared" si="14"/>
        <v>424</v>
      </c>
      <c r="J48">
        <f t="shared" si="14"/>
        <v>549</v>
      </c>
      <c r="K48">
        <f t="shared" si="14"/>
        <v>470</v>
      </c>
      <c r="L48">
        <f t="shared" si="14"/>
        <v>363</v>
      </c>
      <c r="M48">
        <f t="shared" si="14"/>
        <v>576</v>
      </c>
      <c r="N48">
        <f t="shared" si="14"/>
        <v>338</v>
      </c>
      <c r="O48">
        <f t="shared" si="14"/>
        <v>462</v>
      </c>
      <c r="P48">
        <f t="shared" si="14"/>
        <v>375</v>
      </c>
      <c r="Q48">
        <f t="shared" si="14"/>
        <v>272</v>
      </c>
      <c r="R48">
        <f t="shared" si="14"/>
        <v>340</v>
      </c>
      <c r="S48">
        <f t="shared" si="14"/>
        <v>252</v>
      </c>
      <c r="T48">
        <f t="shared" si="14"/>
        <v>0</v>
      </c>
      <c r="U48">
        <f t="shared" si="14"/>
        <v>220</v>
      </c>
      <c r="V48">
        <f t="shared" si="14"/>
        <v>189</v>
      </c>
      <c r="W48">
        <f t="shared" si="14"/>
        <v>44</v>
      </c>
      <c r="X48">
        <f t="shared" si="14"/>
        <v>161</v>
      </c>
      <c r="Y48">
        <f t="shared" si="14"/>
        <v>144</v>
      </c>
      <c r="Z48">
        <f t="shared" si="14"/>
        <v>75</v>
      </c>
      <c r="AA48">
        <f t="shared" si="14"/>
        <v>78</v>
      </c>
      <c r="AB48">
        <f t="shared" si="14"/>
        <v>54</v>
      </c>
      <c r="AC48">
        <f t="shared" si="14"/>
        <v>56</v>
      </c>
      <c r="AD48">
        <f t="shared" si="14"/>
        <v>29</v>
      </c>
      <c r="AE48">
        <f t="shared" si="14"/>
        <v>90</v>
      </c>
      <c r="AF48">
        <f t="shared" si="14"/>
        <v>124</v>
      </c>
      <c r="AG48">
        <f t="shared" si="14"/>
        <v>0</v>
      </c>
      <c r="AH48">
        <f t="shared" si="14"/>
        <v>33</v>
      </c>
      <c r="AI48">
        <f t="shared" si="14"/>
        <v>102</v>
      </c>
      <c r="AJ48">
        <f t="shared" si="14"/>
        <v>105</v>
      </c>
      <c r="AK48">
        <f t="shared" si="14"/>
        <v>0</v>
      </c>
      <c r="AL48">
        <f t="shared" si="14"/>
        <v>37</v>
      </c>
      <c r="AM48">
        <f t="shared" si="14"/>
        <v>0</v>
      </c>
      <c r="AN48">
        <f t="shared" si="14"/>
        <v>0</v>
      </c>
      <c r="AO48">
        <f t="shared" si="14"/>
        <v>0</v>
      </c>
      <c r="AP48">
        <f t="shared" si="14"/>
        <v>0</v>
      </c>
      <c r="AQ48">
        <f t="shared" si="14"/>
        <v>0</v>
      </c>
      <c r="AR48">
        <f t="shared" si="14"/>
        <v>0</v>
      </c>
      <c r="AS48">
        <f t="shared" si="14"/>
        <v>44</v>
      </c>
      <c r="AT48">
        <f t="shared" si="14"/>
        <v>0</v>
      </c>
      <c r="AU48">
        <f t="shared" si="14"/>
        <v>46</v>
      </c>
      <c r="AV48">
        <f t="shared" si="14"/>
        <v>0</v>
      </c>
      <c r="AW48">
        <f t="shared" si="14"/>
        <v>0</v>
      </c>
      <c r="AX48">
        <f t="shared" si="14"/>
        <v>0</v>
      </c>
      <c r="AY48">
        <f t="shared" si="14"/>
        <v>0</v>
      </c>
      <c r="AZ48">
        <f t="shared" si="14"/>
        <v>0</v>
      </c>
      <c r="BA48">
        <f t="shared" si="14"/>
        <v>52</v>
      </c>
      <c r="BC48" s="69">
        <f t="shared" si="12"/>
        <v>6765</v>
      </c>
      <c r="BD48" s="70">
        <f>SUM(BC48/BC47)</f>
        <v>11.868421052631579</v>
      </c>
    </row>
    <row r="49" spans="1:56" x14ac:dyDescent="0.2">
      <c r="A49" s="66" t="s">
        <v>1897</v>
      </c>
      <c r="C49">
        <f>SUM(C38+C47)</f>
        <v>4</v>
      </c>
      <c r="D49">
        <f t="shared" ref="D49:BA49" si="15">SUM(D38+D47)</f>
        <v>12</v>
      </c>
      <c r="E49">
        <f t="shared" si="15"/>
        <v>33</v>
      </c>
      <c r="F49">
        <f t="shared" si="15"/>
        <v>66</v>
      </c>
      <c r="G49">
        <f t="shared" si="15"/>
        <v>72</v>
      </c>
      <c r="H49">
        <f t="shared" si="15"/>
        <v>76</v>
      </c>
      <c r="I49">
        <f t="shared" si="15"/>
        <v>87</v>
      </c>
      <c r="J49">
        <f t="shared" si="15"/>
        <v>94</v>
      </c>
      <c r="K49">
        <f t="shared" si="15"/>
        <v>90</v>
      </c>
      <c r="L49">
        <f t="shared" si="15"/>
        <v>57</v>
      </c>
      <c r="M49">
        <f t="shared" si="15"/>
        <v>63</v>
      </c>
      <c r="N49">
        <f t="shared" si="15"/>
        <v>50</v>
      </c>
      <c r="O49">
        <f t="shared" si="15"/>
        <v>42</v>
      </c>
      <c r="P49">
        <f t="shared" si="15"/>
        <v>40</v>
      </c>
      <c r="Q49">
        <f t="shared" si="15"/>
        <v>25</v>
      </c>
      <c r="R49">
        <f t="shared" si="15"/>
        <v>30</v>
      </c>
      <c r="S49">
        <f t="shared" si="15"/>
        <v>18</v>
      </c>
      <c r="T49">
        <f t="shared" si="15"/>
        <v>16</v>
      </c>
      <c r="U49">
        <f t="shared" si="15"/>
        <v>14</v>
      </c>
      <c r="V49">
        <f t="shared" si="15"/>
        <v>12</v>
      </c>
      <c r="W49">
        <f t="shared" si="15"/>
        <v>5</v>
      </c>
      <c r="X49">
        <f t="shared" si="15"/>
        <v>11</v>
      </c>
      <c r="Y49">
        <f t="shared" si="15"/>
        <v>9</v>
      </c>
      <c r="Z49">
        <f t="shared" si="15"/>
        <v>3</v>
      </c>
      <c r="AA49">
        <f t="shared" si="15"/>
        <v>6</v>
      </c>
      <c r="AB49">
        <f t="shared" si="15"/>
        <v>2</v>
      </c>
      <c r="AC49">
        <f t="shared" si="15"/>
        <v>2</v>
      </c>
      <c r="AD49">
        <f t="shared" si="15"/>
        <v>2</v>
      </c>
      <c r="AE49">
        <f t="shared" si="15"/>
        <v>4</v>
      </c>
      <c r="AF49">
        <f t="shared" si="15"/>
        <v>4</v>
      </c>
      <c r="AG49">
        <f t="shared" si="15"/>
        <v>0</v>
      </c>
      <c r="AH49">
        <f t="shared" si="15"/>
        <v>1</v>
      </c>
      <c r="AI49">
        <f t="shared" si="15"/>
        <v>3</v>
      </c>
      <c r="AJ49">
        <f t="shared" si="15"/>
        <v>3</v>
      </c>
      <c r="AK49">
        <f t="shared" si="15"/>
        <v>0</v>
      </c>
      <c r="AL49">
        <f t="shared" si="15"/>
        <v>2</v>
      </c>
      <c r="AM49">
        <f t="shared" si="15"/>
        <v>0</v>
      </c>
      <c r="AN49">
        <f t="shared" si="15"/>
        <v>0</v>
      </c>
      <c r="AO49">
        <f t="shared" si="15"/>
        <v>0</v>
      </c>
      <c r="AP49">
        <f t="shared" si="15"/>
        <v>0</v>
      </c>
      <c r="AQ49">
        <f t="shared" si="15"/>
        <v>1</v>
      </c>
      <c r="AR49">
        <f t="shared" si="15"/>
        <v>0</v>
      </c>
      <c r="AS49">
        <f t="shared" si="15"/>
        <v>1</v>
      </c>
      <c r="AT49">
        <f t="shared" si="15"/>
        <v>0</v>
      </c>
      <c r="AU49">
        <f t="shared" si="15"/>
        <v>1</v>
      </c>
      <c r="AV49">
        <f t="shared" si="15"/>
        <v>0</v>
      </c>
      <c r="AW49">
        <f t="shared" si="15"/>
        <v>0</v>
      </c>
      <c r="AX49">
        <f t="shared" si="15"/>
        <v>0</v>
      </c>
      <c r="AY49">
        <f t="shared" si="15"/>
        <v>0</v>
      </c>
      <c r="AZ49">
        <f t="shared" si="15"/>
        <v>0</v>
      </c>
      <c r="BA49">
        <f t="shared" si="15"/>
        <v>1</v>
      </c>
      <c r="BC49">
        <f t="shared" si="12"/>
        <v>962</v>
      </c>
    </row>
    <row r="51" spans="1:56" x14ac:dyDescent="0.2">
      <c r="A51" s="66" t="s">
        <v>1890</v>
      </c>
      <c r="B51" s="66" t="s">
        <v>166</v>
      </c>
      <c r="C51">
        <f>SUM(C32+C42)</f>
        <v>2</v>
      </c>
      <c r="D51">
        <f t="shared" ref="D51:BA51" si="16">SUM(D32+D42)</f>
        <v>7</v>
      </c>
      <c r="E51">
        <f t="shared" si="16"/>
        <v>15</v>
      </c>
      <c r="F51">
        <f t="shared" si="16"/>
        <v>37</v>
      </c>
      <c r="G51">
        <f t="shared" si="16"/>
        <v>34</v>
      </c>
      <c r="H51">
        <f t="shared" si="16"/>
        <v>37</v>
      </c>
      <c r="I51">
        <f t="shared" si="16"/>
        <v>41</v>
      </c>
      <c r="J51">
        <f t="shared" si="16"/>
        <v>41</v>
      </c>
      <c r="K51">
        <f t="shared" si="16"/>
        <v>46</v>
      </c>
      <c r="L51">
        <f t="shared" si="16"/>
        <v>25</v>
      </c>
      <c r="M51">
        <f t="shared" si="16"/>
        <v>25</v>
      </c>
      <c r="N51">
        <f t="shared" si="16"/>
        <v>19</v>
      </c>
      <c r="O51">
        <f t="shared" si="16"/>
        <v>20</v>
      </c>
      <c r="P51">
        <f t="shared" si="16"/>
        <v>16</v>
      </c>
      <c r="Q51">
        <f t="shared" si="16"/>
        <v>9</v>
      </c>
      <c r="R51">
        <f t="shared" si="16"/>
        <v>11</v>
      </c>
      <c r="S51">
        <f t="shared" si="16"/>
        <v>10</v>
      </c>
      <c r="T51">
        <f t="shared" si="16"/>
        <v>6</v>
      </c>
      <c r="U51">
        <f t="shared" si="16"/>
        <v>4</v>
      </c>
      <c r="V51">
        <f t="shared" si="16"/>
        <v>4</v>
      </c>
      <c r="W51">
        <f t="shared" si="16"/>
        <v>4</v>
      </c>
      <c r="X51">
        <f t="shared" si="16"/>
        <v>9</v>
      </c>
      <c r="Y51">
        <f t="shared" si="16"/>
        <v>2</v>
      </c>
      <c r="Z51">
        <f t="shared" si="16"/>
        <v>1</v>
      </c>
      <c r="AA51">
        <f t="shared" si="16"/>
        <v>3</v>
      </c>
      <c r="AB51">
        <f t="shared" si="16"/>
        <v>1</v>
      </c>
      <c r="AC51">
        <f t="shared" si="16"/>
        <v>0</v>
      </c>
      <c r="AD51">
        <f t="shared" si="16"/>
        <v>2</v>
      </c>
      <c r="AE51">
        <f t="shared" si="16"/>
        <v>2</v>
      </c>
      <c r="AF51">
        <f t="shared" si="16"/>
        <v>1</v>
      </c>
      <c r="AG51">
        <f t="shared" si="16"/>
        <v>0</v>
      </c>
      <c r="AH51">
        <f t="shared" si="16"/>
        <v>0</v>
      </c>
      <c r="AI51">
        <f t="shared" si="16"/>
        <v>0</v>
      </c>
      <c r="AJ51">
        <f t="shared" si="16"/>
        <v>3</v>
      </c>
      <c r="AK51">
        <f t="shared" si="16"/>
        <v>0</v>
      </c>
      <c r="AL51">
        <f t="shared" si="16"/>
        <v>0</v>
      </c>
      <c r="AM51">
        <f t="shared" si="16"/>
        <v>0</v>
      </c>
      <c r="AN51">
        <f t="shared" si="16"/>
        <v>0</v>
      </c>
      <c r="AO51">
        <f t="shared" si="16"/>
        <v>0</v>
      </c>
      <c r="AP51">
        <f t="shared" si="16"/>
        <v>0</v>
      </c>
      <c r="AQ51">
        <f t="shared" si="16"/>
        <v>1</v>
      </c>
      <c r="AR51">
        <f t="shared" si="16"/>
        <v>0</v>
      </c>
      <c r="AS51">
        <f t="shared" si="16"/>
        <v>0</v>
      </c>
      <c r="AT51">
        <f t="shared" si="16"/>
        <v>0</v>
      </c>
      <c r="AU51">
        <f t="shared" si="16"/>
        <v>1</v>
      </c>
      <c r="AV51">
        <f t="shared" si="16"/>
        <v>0</v>
      </c>
      <c r="AW51">
        <f t="shared" si="16"/>
        <v>0</v>
      </c>
      <c r="AX51">
        <f t="shared" si="16"/>
        <v>0</v>
      </c>
      <c r="AY51">
        <f t="shared" si="16"/>
        <v>0</v>
      </c>
      <c r="AZ51">
        <f t="shared" si="16"/>
        <v>0</v>
      </c>
      <c r="BA51">
        <f t="shared" si="16"/>
        <v>1</v>
      </c>
      <c r="BC51" s="69">
        <f t="shared" si="12"/>
        <v>440</v>
      </c>
      <c r="BD51" s="70"/>
    </row>
    <row r="52" spans="1:56" x14ac:dyDescent="0.2">
      <c r="A52" s="66"/>
      <c r="B52" s="66" t="s">
        <v>1895</v>
      </c>
      <c r="C52">
        <f>SUM(C30*C51)</f>
        <v>4</v>
      </c>
      <c r="D52">
        <f t="shared" ref="D52:BA52" si="17">SUM(D30*D51)</f>
        <v>21</v>
      </c>
      <c r="E52">
        <f t="shared" si="17"/>
        <v>60</v>
      </c>
      <c r="F52">
        <f t="shared" si="17"/>
        <v>185</v>
      </c>
      <c r="G52">
        <f t="shared" si="17"/>
        <v>204</v>
      </c>
      <c r="H52">
        <f t="shared" si="17"/>
        <v>259</v>
      </c>
      <c r="I52">
        <f t="shared" si="17"/>
        <v>328</v>
      </c>
      <c r="J52">
        <f t="shared" si="17"/>
        <v>369</v>
      </c>
      <c r="K52">
        <f t="shared" si="17"/>
        <v>460</v>
      </c>
      <c r="L52">
        <f t="shared" si="17"/>
        <v>275</v>
      </c>
      <c r="M52">
        <f t="shared" si="17"/>
        <v>300</v>
      </c>
      <c r="N52">
        <f t="shared" si="17"/>
        <v>247</v>
      </c>
      <c r="O52">
        <f t="shared" si="17"/>
        <v>280</v>
      </c>
      <c r="P52">
        <f t="shared" si="17"/>
        <v>240</v>
      </c>
      <c r="Q52">
        <f t="shared" si="17"/>
        <v>144</v>
      </c>
      <c r="R52">
        <f t="shared" si="17"/>
        <v>187</v>
      </c>
      <c r="S52">
        <f t="shared" si="17"/>
        <v>180</v>
      </c>
      <c r="T52">
        <f t="shared" si="17"/>
        <v>114</v>
      </c>
      <c r="U52">
        <f t="shared" si="17"/>
        <v>80</v>
      </c>
      <c r="V52">
        <f t="shared" si="17"/>
        <v>84</v>
      </c>
      <c r="W52">
        <f t="shared" si="17"/>
        <v>88</v>
      </c>
      <c r="X52">
        <f t="shared" si="17"/>
        <v>207</v>
      </c>
      <c r="Y52">
        <f t="shared" si="17"/>
        <v>48</v>
      </c>
      <c r="Z52">
        <f t="shared" si="17"/>
        <v>25</v>
      </c>
      <c r="AA52">
        <f t="shared" si="17"/>
        <v>78</v>
      </c>
      <c r="AB52">
        <f t="shared" si="17"/>
        <v>27</v>
      </c>
      <c r="AC52">
        <f t="shared" si="17"/>
        <v>0</v>
      </c>
      <c r="AD52">
        <f t="shared" si="17"/>
        <v>58</v>
      </c>
      <c r="AE52">
        <f t="shared" si="17"/>
        <v>60</v>
      </c>
      <c r="AF52">
        <f t="shared" si="17"/>
        <v>31</v>
      </c>
      <c r="AG52">
        <f t="shared" si="17"/>
        <v>0</v>
      </c>
      <c r="AH52">
        <f t="shared" si="17"/>
        <v>0</v>
      </c>
      <c r="AI52">
        <f t="shared" si="17"/>
        <v>0</v>
      </c>
      <c r="AJ52">
        <f t="shared" si="17"/>
        <v>105</v>
      </c>
      <c r="AK52">
        <f t="shared" si="17"/>
        <v>0</v>
      </c>
      <c r="AL52">
        <f t="shared" si="17"/>
        <v>0</v>
      </c>
      <c r="AM52">
        <f t="shared" si="17"/>
        <v>0</v>
      </c>
      <c r="AN52">
        <f t="shared" si="17"/>
        <v>0</v>
      </c>
      <c r="AO52">
        <f t="shared" si="17"/>
        <v>0</v>
      </c>
      <c r="AP52">
        <f t="shared" si="17"/>
        <v>0</v>
      </c>
      <c r="AQ52">
        <f t="shared" si="17"/>
        <v>42</v>
      </c>
      <c r="AR52">
        <f t="shared" si="17"/>
        <v>0</v>
      </c>
      <c r="AS52">
        <f t="shared" si="17"/>
        <v>0</v>
      </c>
      <c r="AT52">
        <f t="shared" si="17"/>
        <v>0</v>
      </c>
      <c r="AU52">
        <f t="shared" si="17"/>
        <v>46</v>
      </c>
      <c r="AV52">
        <f t="shared" si="17"/>
        <v>0</v>
      </c>
      <c r="AW52">
        <f t="shared" si="17"/>
        <v>0</v>
      </c>
      <c r="AX52">
        <f t="shared" si="17"/>
        <v>0</v>
      </c>
      <c r="AY52">
        <f t="shared" si="17"/>
        <v>0</v>
      </c>
      <c r="AZ52">
        <f t="shared" si="17"/>
        <v>0</v>
      </c>
      <c r="BA52">
        <f t="shared" si="17"/>
        <v>52</v>
      </c>
      <c r="BC52" s="69">
        <f t="shared" si="12"/>
        <v>4888</v>
      </c>
      <c r="BD52" s="70">
        <f>SUM(BC52/BC51)</f>
        <v>11.109090909090909</v>
      </c>
    </row>
    <row r="53" spans="1:56" x14ac:dyDescent="0.2">
      <c r="A53" s="66" t="s">
        <v>410</v>
      </c>
      <c r="B53" s="66" t="s">
        <v>13</v>
      </c>
      <c r="C53">
        <f>SUM(C35+C44)</f>
        <v>0</v>
      </c>
      <c r="D53">
        <f t="shared" ref="D53:BA53" si="18">SUM(D35+D44)</f>
        <v>2</v>
      </c>
      <c r="E53">
        <f t="shared" si="18"/>
        <v>4</v>
      </c>
      <c r="F53">
        <f t="shared" si="18"/>
        <v>11</v>
      </c>
      <c r="G53">
        <f t="shared" si="18"/>
        <v>14</v>
      </c>
      <c r="H53">
        <f t="shared" si="18"/>
        <v>14</v>
      </c>
      <c r="I53">
        <f t="shared" si="18"/>
        <v>15</v>
      </c>
      <c r="J53">
        <f t="shared" si="18"/>
        <v>22</v>
      </c>
      <c r="K53">
        <f t="shared" si="18"/>
        <v>18</v>
      </c>
      <c r="L53">
        <f t="shared" si="18"/>
        <v>13</v>
      </c>
      <c r="M53">
        <f t="shared" si="18"/>
        <v>18</v>
      </c>
      <c r="N53">
        <f t="shared" si="18"/>
        <v>17</v>
      </c>
      <c r="O53">
        <f t="shared" si="18"/>
        <v>6</v>
      </c>
      <c r="P53">
        <f t="shared" si="18"/>
        <v>8</v>
      </c>
      <c r="Q53">
        <f t="shared" si="18"/>
        <v>12</v>
      </c>
      <c r="R53">
        <f t="shared" si="18"/>
        <v>5</v>
      </c>
      <c r="S53">
        <f t="shared" si="18"/>
        <v>2</v>
      </c>
      <c r="T53">
        <f t="shared" si="18"/>
        <v>5</v>
      </c>
      <c r="U53">
        <f t="shared" si="18"/>
        <v>6</v>
      </c>
      <c r="V53">
        <f t="shared" si="18"/>
        <v>4</v>
      </c>
      <c r="W53">
        <f t="shared" si="18"/>
        <v>1</v>
      </c>
      <c r="X53">
        <f t="shared" si="18"/>
        <v>1</v>
      </c>
      <c r="Y53">
        <f t="shared" si="18"/>
        <v>6</v>
      </c>
      <c r="Z53">
        <f t="shared" si="18"/>
        <v>0</v>
      </c>
      <c r="AA53">
        <f t="shared" si="18"/>
        <v>1</v>
      </c>
      <c r="AB53">
        <f t="shared" si="18"/>
        <v>0</v>
      </c>
      <c r="AC53">
        <f t="shared" si="18"/>
        <v>0</v>
      </c>
      <c r="AD53">
        <f t="shared" si="18"/>
        <v>0</v>
      </c>
      <c r="AE53">
        <f t="shared" si="18"/>
        <v>1</v>
      </c>
      <c r="AF53">
        <f t="shared" si="18"/>
        <v>2</v>
      </c>
      <c r="AG53">
        <f t="shared" si="18"/>
        <v>0</v>
      </c>
      <c r="AH53">
        <f t="shared" si="18"/>
        <v>0</v>
      </c>
      <c r="AI53">
        <f t="shared" si="18"/>
        <v>2</v>
      </c>
      <c r="AJ53">
        <f t="shared" si="18"/>
        <v>0</v>
      </c>
      <c r="AK53">
        <f t="shared" si="18"/>
        <v>0</v>
      </c>
      <c r="AL53">
        <f t="shared" si="18"/>
        <v>1</v>
      </c>
      <c r="AM53">
        <f t="shared" si="18"/>
        <v>0</v>
      </c>
      <c r="AN53">
        <f t="shared" si="18"/>
        <v>0</v>
      </c>
      <c r="AO53">
        <f t="shared" si="18"/>
        <v>0</v>
      </c>
      <c r="AP53">
        <f t="shared" si="18"/>
        <v>0</v>
      </c>
      <c r="AQ53">
        <f t="shared" si="18"/>
        <v>0</v>
      </c>
      <c r="AR53">
        <f t="shared" si="18"/>
        <v>0</v>
      </c>
      <c r="AS53">
        <f t="shared" si="18"/>
        <v>0</v>
      </c>
      <c r="AT53">
        <f t="shared" si="18"/>
        <v>0</v>
      </c>
      <c r="AU53">
        <f t="shared" si="18"/>
        <v>0</v>
      </c>
      <c r="AV53">
        <f t="shared" si="18"/>
        <v>0</v>
      </c>
      <c r="AW53">
        <f t="shared" si="18"/>
        <v>0</v>
      </c>
      <c r="AX53">
        <f t="shared" si="18"/>
        <v>0</v>
      </c>
      <c r="AY53">
        <f t="shared" si="18"/>
        <v>0</v>
      </c>
      <c r="AZ53">
        <f t="shared" si="18"/>
        <v>0</v>
      </c>
      <c r="BA53">
        <f t="shared" si="18"/>
        <v>0</v>
      </c>
      <c r="BC53" s="69">
        <f t="shared" si="12"/>
        <v>211</v>
      </c>
      <c r="BD53" s="70"/>
    </row>
    <row r="54" spans="1:56" x14ac:dyDescent="0.2">
      <c r="B54" s="66" t="s">
        <v>1895</v>
      </c>
      <c r="C54">
        <f>SUM(C30*C53)</f>
        <v>0</v>
      </c>
      <c r="D54">
        <f t="shared" ref="D54:BA54" si="19">SUM(D30*D53)</f>
        <v>6</v>
      </c>
      <c r="E54">
        <f t="shared" si="19"/>
        <v>16</v>
      </c>
      <c r="F54">
        <f t="shared" si="19"/>
        <v>55</v>
      </c>
      <c r="G54">
        <f t="shared" si="19"/>
        <v>84</v>
      </c>
      <c r="H54">
        <f t="shared" si="19"/>
        <v>98</v>
      </c>
      <c r="I54">
        <f t="shared" si="19"/>
        <v>120</v>
      </c>
      <c r="J54">
        <f t="shared" si="19"/>
        <v>198</v>
      </c>
      <c r="K54">
        <f t="shared" si="19"/>
        <v>180</v>
      </c>
      <c r="L54">
        <f t="shared" si="19"/>
        <v>143</v>
      </c>
      <c r="M54">
        <f t="shared" si="19"/>
        <v>216</v>
      </c>
      <c r="N54">
        <f t="shared" si="19"/>
        <v>221</v>
      </c>
      <c r="O54">
        <f t="shared" si="19"/>
        <v>84</v>
      </c>
      <c r="P54">
        <f t="shared" si="19"/>
        <v>120</v>
      </c>
      <c r="Q54">
        <f t="shared" si="19"/>
        <v>192</v>
      </c>
      <c r="R54">
        <f t="shared" si="19"/>
        <v>85</v>
      </c>
      <c r="S54">
        <f t="shared" si="19"/>
        <v>36</v>
      </c>
      <c r="T54">
        <f t="shared" si="19"/>
        <v>95</v>
      </c>
      <c r="U54">
        <f t="shared" si="19"/>
        <v>120</v>
      </c>
      <c r="V54">
        <f t="shared" si="19"/>
        <v>84</v>
      </c>
      <c r="W54">
        <f t="shared" si="19"/>
        <v>22</v>
      </c>
      <c r="X54">
        <f t="shared" si="19"/>
        <v>23</v>
      </c>
      <c r="Y54">
        <f t="shared" si="19"/>
        <v>144</v>
      </c>
      <c r="Z54">
        <f t="shared" si="19"/>
        <v>0</v>
      </c>
      <c r="AA54">
        <f t="shared" si="19"/>
        <v>26</v>
      </c>
      <c r="AB54">
        <f t="shared" si="19"/>
        <v>0</v>
      </c>
      <c r="AC54">
        <f t="shared" si="19"/>
        <v>0</v>
      </c>
      <c r="AD54">
        <f t="shared" si="19"/>
        <v>0</v>
      </c>
      <c r="AE54">
        <f t="shared" si="19"/>
        <v>30</v>
      </c>
      <c r="AF54">
        <f t="shared" si="19"/>
        <v>62</v>
      </c>
      <c r="AG54">
        <f t="shared" si="19"/>
        <v>0</v>
      </c>
      <c r="AH54">
        <f t="shared" si="19"/>
        <v>0</v>
      </c>
      <c r="AI54">
        <f t="shared" si="19"/>
        <v>68</v>
      </c>
      <c r="AJ54">
        <f t="shared" si="19"/>
        <v>0</v>
      </c>
      <c r="AK54">
        <f t="shared" si="19"/>
        <v>0</v>
      </c>
      <c r="AL54">
        <f t="shared" si="19"/>
        <v>37</v>
      </c>
      <c r="AM54">
        <f t="shared" si="19"/>
        <v>0</v>
      </c>
      <c r="AN54">
        <f t="shared" si="19"/>
        <v>0</v>
      </c>
      <c r="AO54">
        <f t="shared" si="19"/>
        <v>0</v>
      </c>
      <c r="AP54">
        <f t="shared" si="19"/>
        <v>0</v>
      </c>
      <c r="AQ54">
        <f t="shared" si="19"/>
        <v>0</v>
      </c>
      <c r="AR54">
        <f t="shared" si="19"/>
        <v>0</v>
      </c>
      <c r="AS54">
        <f t="shared" si="19"/>
        <v>0</v>
      </c>
      <c r="AT54">
        <f t="shared" si="19"/>
        <v>0</v>
      </c>
      <c r="AU54">
        <f t="shared" si="19"/>
        <v>0</v>
      </c>
      <c r="AV54">
        <f t="shared" si="19"/>
        <v>0</v>
      </c>
      <c r="AW54">
        <f t="shared" si="19"/>
        <v>0</v>
      </c>
      <c r="AX54">
        <f t="shared" si="19"/>
        <v>0</v>
      </c>
      <c r="AY54">
        <f t="shared" si="19"/>
        <v>0</v>
      </c>
      <c r="AZ54">
        <f t="shared" si="19"/>
        <v>0</v>
      </c>
      <c r="BA54">
        <f t="shared" si="19"/>
        <v>0</v>
      </c>
      <c r="BC54" s="69">
        <f t="shared" si="12"/>
        <v>2565</v>
      </c>
      <c r="BD54" s="70">
        <f>SUM(BC54/BC53)</f>
        <v>12.156398104265403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34B8-D451-DA46-B8CB-EF2681DA7D56}">
  <dimension ref="A1:K32"/>
  <sheetViews>
    <sheetView workbookViewId="0">
      <selection sqref="A1:K32"/>
    </sheetView>
  </sheetViews>
  <sheetFormatPr baseColWidth="10" defaultRowHeight="15" x14ac:dyDescent="0.2"/>
  <sheetData>
    <row r="1" spans="1:11" ht="16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6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6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6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6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6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6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6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6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6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6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6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6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6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6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6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6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6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6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6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6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6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6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6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6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6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6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6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B806-2FB3-46F3-AF5A-6B7037A4A2D4}">
  <dimension ref="A3:N21"/>
  <sheetViews>
    <sheetView zoomScale="58" zoomScaleNormal="85" workbookViewId="0">
      <selection activeCell="C29" sqref="C29"/>
    </sheetView>
  </sheetViews>
  <sheetFormatPr baseColWidth="10" defaultRowHeight="15" x14ac:dyDescent="0.2"/>
  <cols>
    <col min="1" max="1" width="22.1640625" bestFit="1" customWidth="1"/>
    <col min="2" max="2" width="8.1640625" bestFit="1" customWidth="1"/>
    <col min="3" max="3" width="5.5" bestFit="1" customWidth="1"/>
    <col min="4" max="4" width="6.5" bestFit="1" customWidth="1"/>
    <col min="5" max="6" width="11.1640625" bestFit="1" customWidth="1"/>
    <col min="7" max="7" width="9.33203125" bestFit="1" customWidth="1"/>
    <col min="8" max="8" width="4.6640625" bestFit="1" customWidth="1"/>
    <col min="9" max="9" width="11" bestFit="1" customWidth="1"/>
    <col min="10" max="10" width="9.1640625" bestFit="1" customWidth="1"/>
    <col min="11" max="11" width="6.83203125" bestFit="1" customWidth="1"/>
    <col min="12" max="12" width="5.6640625" bestFit="1" customWidth="1"/>
    <col min="13" max="13" width="6.5" bestFit="1" customWidth="1"/>
    <col min="14" max="14" width="5.83203125" bestFit="1" customWidth="1"/>
  </cols>
  <sheetData>
    <row r="3" spans="1:14" x14ac:dyDescent="0.2">
      <c r="A3" s="43" t="s">
        <v>1799</v>
      </c>
      <c r="B3" s="43" t="s">
        <v>64</v>
      </c>
    </row>
    <row r="4" spans="1:14" x14ac:dyDescent="0.2">
      <c r="A4" s="43" t="s">
        <v>2</v>
      </c>
      <c r="B4" t="s">
        <v>797</v>
      </c>
      <c r="C4" t="s">
        <v>692</v>
      </c>
      <c r="D4" t="s">
        <v>405</v>
      </c>
      <c r="E4" t="s">
        <v>1844</v>
      </c>
      <c r="F4" t="s">
        <v>819</v>
      </c>
      <c r="G4" t="s">
        <v>70</v>
      </c>
      <c r="H4" t="s">
        <v>459</v>
      </c>
      <c r="I4" t="s">
        <v>822</v>
      </c>
      <c r="J4" t="s">
        <v>824</v>
      </c>
      <c r="K4" t="s">
        <v>803</v>
      </c>
      <c r="L4" t="s">
        <v>469</v>
      </c>
      <c r="M4" t="s">
        <v>710</v>
      </c>
      <c r="N4" t="s">
        <v>1800</v>
      </c>
    </row>
    <row r="5" spans="1:14" x14ac:dyDescent="0.2">
      <c r="A5" t="s">
        <v>166</v>
      </c>
      <c r="B5" s="44"/>
      <c r="C5" s="44"/>
      <c r="D5" s="44">
        <v>1</v>
      </c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2">
      <c r="A6" t="s">
        <v>1408</v>
      </c>
      <c r="B6" s="44"/>
      <c r="C6" s="44"/>
      <c r="D6" s="44">
        <v>1</v>
      </c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">
      <c r="A7" t="s">
        <v>13</v>
      </c>
      <c r="B7" s="44">
        <v>1</v>
      </c>
      <c r="C7" s="44"/>
      <c r="D7" s="44">
        <v>117</v>
      </c>
      <c r="E7" s="44"/>
      <c r="F7" s="44">
        <v>21</v>
      </c>
      <c r="G7" s="44">
        <v>11</v>
      </c>
      <c r="H7" s="44">
        <v>65</v>
      </c>
      <c r="I7" s="44">
        <v>81</v>
      </c>
      <c r="J7" s="44">
        <v>89</v>
      </c>
      <c r="K7" s="44"/>
      <c r="L7" s="44">
        <v>48</v>
      </c>
      <c r="M7" s="44">
        <v>1</v>
      </c>
      <c r="N7" s="44"/>
    </row>
    <row r="8" spans="1:14" x14ac:dyDescent="0.2">
      <c r="A8" t="s">
        <v>489</v>
      </c>
      <c r="B8" s="44"/>
      <c r="C8" s="44"/>
      <c r="D8" s="44"/>
      <c r="E8" s="44"/>
      <c r="F8" s="44"/>
      <c r="G8" s="44"/>
      <c r="H8" s="44"/>
      <c r="I8" s="44">
        <v>1</v>
      </c>
      <c r="J8" s="44"/>
      <c r="K8" s="44"/>
      <c r="L8" s="44">
        <v>1</v>
      </c>
      <c r="M8" s="44"/>
      <c r="N8" s="44"/>
    </row>
    <row r="9" spans="1:14" x14ac:dyDescent="0.2">
      <c r="A9" t="s">
        <v>47</v>
      </c>
      <c r="B9" s="44"/>
      <c r="C9" s="44"/>
      <c r="D9" s="44"/>
      <c r="E9" s="44"/>
      <c r="F9" s="44"/>
      <c r="G9" s="44"/>
      <c r="H9" s="44">
        <v>1</v>
      </c>
      <c r="I9" s="44"/>
      <c r="J9" s="44"/>
      <c r="K9" s="44"/>
      <c r="L9" s="44"/>
      <c r="M9" s="44"/>
      <c r="N9" s="44"/>
    </row>
    <row r="10" spans="1:14" x14ac:dyDescent="0.2">
      <c r="A10" t="s">
        <v>124</v>
      </c>
      <c r="B10" s="44"/>
      <c r="C10" s="44"/>
      <c r="D10" s="44">
        <v>1</v>
      </c>
      <c r="E10" s="44"/>
      <c r="F10" s="44"/>
      <c r="G10" s="44"/>
      <c r="H10" s="44"/>
      <c r="I10" s="44"/>
      <c r="J10" s="44"/>
      <c r="K10" s="44"/>
      <c r="L10" s="44">
        <v>1</v>
      </c>
      <c r="M10" s="44"/>
      <c r="N10" s="44"/>
    </row>
    <row r="11" spans="1:14" x14ac:dyDescent="0.2">
      <c r="A11" t="s">
        <v>58</v>
      </c>
      <c r="B11" s="44"/>
      <c r="C11" s="44"/>
      <c r="D11" s="44"/>
      <c r="E11" s="44"/>
      <c r="F11" s="44"/>
      <c r="G11" s="44">
        <v>1</v>
      </c>
      <c r="H11" s="44"/>
      <c r="I11" s="44">
        <v>2</v>
      </c>
      <c r="J11" s="44"/>
      <c r="K11" s="44"/>
      <c r="L11" s="44"/>
      <c r="M11" s="44"/>
      <c r="N11" s="44"/>
    </row>
    <row r="12" spans="1:14" x14ac:dyDescent="0.2">
      <c r="A12" t="s">
        <v>43</v>
      </c>
      <c r="B12" s="44"/>
      <c r="C12" s="44"/>
      <c r="D12" s="44">
        <v>38</v>
      </c>
      <c r="E12" s="44"/>
      <c r="F12" s="44">
        <v>4</v>
      </c>
      <c r="G12" s="44">
        <v>2</v>
      </c>
      <c r="H12" s="44">
        <v>21</v>
      </c>
      <c r="I12" s="44">
        <v>27</v>
      </c>
      <c r="J12" s="44">
        <v>26</v>
      </c>
      <c r="K12" s="44"/>
      <c r="L12" s="44">
        <v>12</v>
      </c>
      <c r="M12" s="44"/>
      <c r="N12" s="44">
        <v>1</v>
      </c>
    </row>
    <row r="13" spans="1:14" x14ac:dyDescent="0.2">
      <c r="A13" t="s">
        <v>105</v>
      </c>
      <c r="B13" s="44"/>
      <c r="C13" s="44">
        <v>1</v>
      </c>
      <c r="D13" s="44">
        <v>20</v>
      </c>
      <c r="E13" s="44"/>
      <c r="F13" s="44">
        <v>2</v>
      </c>
      <c r="G13" s="44">
        <v>1</v>
      </c>
      <c r="H13" s="44">
        <v>9</v>
      </c>
      <c r="I13" s="44">
        <v>8</v>
      </c>
      <c r="J13" s="44">
        <v>13</v>
      </c>
      <c r="K13" s="44">
        <v>1</v>
      </c>
      <c r="L13" s="44">
        <v>5</v>
      </c>
      <c r="M13" s="44"/>
      <c r="N13" s="44"/>
    </row>
    <row r="14" spans="1:14" x14ac:dyDescent="0.2">
      <c r="A14" t="s">
        <v>113</v>
      </c>
      <c r="B14" s="44"/>
      <c r="C14" s="44"/>
      <c r="D14" s="44">
        <v>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x14ac:dyDescent="0.2">
      <c r="A15" t="s">
        <v>49</v>
      </c>
      <c r="B15" s="44"/>
      <c r="C15" s="44">
        <v>1</v>
      </c>
      <c r="D15" s="44">
        <v>3</v>
      </c>
      <c r="E15" s="44"/>
      <c r="F15" s="44">
        <v>2</v>
      </c>
      <c r="G15" s="44"/>
      <c r="H15" s="44">
        <v>3</v>
      </c>
      <c r="I15" s="44">
        <v>6</v>
      </c>
      <c r="J15" s="44">
        <v>4</v>
      </c>
      <c r="K15" s="44"/>
      <c r="L15" s="44">
        <v>2</v>
      </c>
      <c r="M15" s="44"/>
      <c r="N15" s="44"/>
    </row>
    <row r="16" spans="1:14" x14ac:dyDescent="0.2">
      <c r="A16" t="s">
        <v>40</v>
      </c>
      <c r="B16" s="44"/>
      <c r="C16" s="44"/>
      <c r="D16" s="44">
        <v>1</v>
      </c>
      <c r="E16" s="44"/>
      <c r="F16" s="44"/>
      <c r="G16" s="44"/>
      <c r="H16" s="44"/>
      <c r="I16" s="44">
        <v>2</v>
      </c>
      <c r="J16" s="44"/>
      <c r="K16" s="44"/>
      <c r="L16" s="44"/>
      <c r="M16" s="44"/>
      <c r="N16" s="44"/>
    </row>
    <row r="17" spans="1:14" x14ac:dyDescent="0.2">
      <c r="A17" t="s">
        <v>45</v>
      </c>
      <c r="B17" s="44"/>
      <c r="C17" s="44"/>
      <c r="D17" s="44">
        <v>34</v>
      </c>
      <c r="E17" s="44"/>
      <c r="F17" s="44">
        <v>3</v>
      </c>
      <c r="G17" s="44">
        <v>4</v>
      </c>
      <c r="H17" s="44">
        <v>15</v>
      </c>
      <c r="I17" s="44">
        <v>24</v>
      </c>
      <c r="J17" s="44">
        <v>17</v>
      </c>
      <c r="K17" s="44"/>
      <c r="L17" s="44">
        <v>12</v>
      </c>
      <c r="M17" s="44"/>
      <c r="N17" s="44"/>
    </row>
    <row r="18" spans="1:14" x14ac:dyDescent="0.2">
      <c r="A18" t="s">
        <v>904</v>
      </c>
      <c r="B18" s="44"/>
      <c r="C18" s="44"/>
      <c r="D18" s="44">
        <v>1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x14ac:dyDescent="0.2">
      <c r="A19" t="s">
        <v>323</v>
      </c>
      <c r="B19" s="44"/>
      <c r="C19" s="44">
        <v>4</v>
      </c>
      <c r="D19" s="44">
        <v>55</v>
      </c>
      <c r="E19" s="44">
        <v>1</v>
      </c>
      <c r="F19" s="44">
        <v>6</v>
      </c>
      <c r="G19" s="44">
        <v>5</v>
      </c>
      <c r="H19" s="44">
        <v>23</v>
      </c>
      <c r="I19" s="44">
        <v>28</v>
      </c>
      <c r="J19" s="44">
        <v>26</v>
      </c>
      <c r="K19" s="44">
        <v>1</v>
      </c>
      <c r="L19" s="44">
        <v>9</v>
      </c>
      <c r="M19" s="44"/>
      <c r="N19" s="44">
        <v>6</v>
      </c>
    </row>
    <row r="20" spans="1:14" x14ac:dyDescent="0.2">
      <c r="A20" t="s">
        <v>62</v>
      </c>
      <c r="B20" s="44"/>
      <c r="C20" s="44">
        <v>6</v>
      </c>
      <c r="D20" s="44">
        <v>30</v>
      </c>
      <c r="E20" s="44"/>
      <c r="F20" s="44">
        <v>10</v>
      </c>
      <c r="G20" s="44">
        <v>5</v>
      </c>
      <c r="H20" s="44">
        <v>12</v>
      </c>
      <c r="I20" s="44">
        <v>33</v>
      </c>
      <c r="J20" s="44">
        <v>19</v>
      </c>
      <c r="K20" s="44"/>
      <c r="L20" s="44">
        <v>24</v>
      </c>
      <c r="M20" s="44"/>
      <c r="N20" s="44">
        <v>2</v>
      </c>
    </row>
    <row r="21" spans="1:14" x14ac:dyDescent="0.2">
      <c r="A21" t="s">
        <v>1800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D53E-2604-4FC2-856B-E56E91A72857}">
  <dimension ref="A1:O22"/>
  <sheetViews>
    <sheetView workbookViewId="0">
      <selection activeCell="C34" sqref="C34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373</v>
      </c>
      <c r="B2" t="s">
        <v>13</v>
      </c>
      <c r="C2" t="s">
        <v>1419</v>
      </c>
      <c r="E2">
        <v>2</v>
      </c>
      <c r="F2">
        <v>5</v>
      </c>
      <c r="G2" t="s">
        <v>823</v>
      </c>
      <c r="H2" t="s">
        <v>148</v>
      </c>
      <c r="I2" t="s">
        <v>23</v>
      </c>
      <c r="J2" t="s">
        <v>138</v>
      </c>
      <c r="K2" t="s">
        <v>1803</v>
      </c>
      <c r="N2" t="s">
        <v>23</v>
      </c>
    </row>
    <row r="3" spans="1:15" x14ac:dyDescent="0.2">
      <c r="A3" t="s">
        <v>12</v>
      </c>
      <c r="B3" t="s">
        <v>13</v>
      </c>
      <c r="C3" t="s">
        <v>1419</v>
      </c>
      <c r="E3">
        <v>6</v>
      </c>
      <c r="F3">
        <v>11</v>
      </c>
      <c r="G3" t="s">
        <v>70</v>
      </c>
      <c r="H3" t="s">
        <v>143</v>
      </c>
      <c r="I3" t="s">
        <v>1140</v>
      </c>
      <c r="J3" t="s">
        <v>15</v>
      </c>
      <c r="K3" t="s">
        <v>1803</v>
      </c>
      <c r="N3" t="s">
        <v>23</v>
      </c>
    </row>
    <row r="4" spans="1:15" x14ac:dyDescent="0.2">
      <c r="A4" t="s">
        <v>363</v>
      </c>
      <c r="B4" t="s">
        <v>13</v>
      </c>
      <c r="C4" t="s">
        <v>1419</v>
      </c>
      <c r="E4">
        <v>5</v>
      </c>
      <c r="F4">
        <v>5</v>
      </c>
      <c r="G4" t="s">
        <v>69</v>
      </c>
      <c r="H4" t="s">
        <v>148</v>
      </c>
      <c r="I4" t="s">
        <v>23</v>
      </c>
      <c r="J4" t="s">
        <v>234</v>
      </c>
      <c r="K4" t="s">
        <v>1803</v>
      </c>
      <c r="M4" t="s">
        <v>238</v>
      </c>
      <c r="N4" t="s">
        <v>23</v>
      </c>
    </row>
    <row r="5" spans="1:15" x14ac:dyDescent="0.2">
      <c r="A5" t="s">
        <v>358</v>
      </c>
      <c r="B5" t="s">
        <v>13</v>
      </c>
      <c r="C5" t="s">
        <v>1419</v>
      </c>
      <c r="E5">
        <v>5</v>
      </c>
      <c r="F5">
        <v>7</v>
      </c>
      <c r="G5" t="s">
        <v>67</v>
      </c>
      <c r="H5" t="s">
        <v>66</v>
      </c>
      <c r="I5" t="s">
        <v>23</v>
      </c>
      <c r="J5" t="s">
        <v>234</v>
      </c>
      <c r="K5" t="s">
        <v>1803</v>
      </c>
      <c r="L5" t="s">
        <v>333</v>
      </c>
      <c r="N5" t="s">
        <v>23</v>
      </c>
    </row>
    <row r="6" spans="1:15" x14ac:dyDescent="0.2">
      <c r="A6" t="s">
        <v>357</v>
      </c>
      <c r="B6" t="s">
        <v>13</v>
      </c>
      <c r="C6" t="s">
        <v>1419</v>
      </c>
      <c r="E6">
        <v>5</v>
      </c>
      <c r="F6">
        <v>6</v>
      </c>
      <c r="G6" t="s">
        <v>69</v>
      </c>
      <c r="H6" t="s">
        <v>143</v>
      </c>
      <c r="I6" t="s">
        <v>1140</v>
      </c>
      <c r="J6" t="s">
        <v>393</v>
      </c>
      <c r="K6" t="s">
        <v>1803</v>
      </c>
      <c r="N6" t="s">
        <v>23</v>
      </c>
    </row>
    <row r="7" spans="1:15" x14ac:dyDescent="0.2">
      <c r="A7" t="s">
        <v>347</v>
      </c>
      <c r="B7" t="s">
        <v>13</v>
      </c>
      <c r="C7" t="s">
        <v>1419</v>
      </c>
      <c r="E7">
        <v>5</v>
      </c>
      <c r="F7">
        <v>5</v>
      </c>
      <c r="G7" t="s">
        <v>821</v>
      </c>
      <c r="H7" t="s">
        <v>148</v>
      </c>
      <c r="I7" t="s">
        <v>23</v>
      </c>
      <c r="J7" t="s">
        <v>234</v>
      </c>
      <c r="K7" t="s">
        <v>1803</v>
      </c>
      <c r="N7" t="s">
        <v>23</v>
      </c>
    </row>
    <row r="8" spans="1:15" x14ac:dyDescent="0.2">
      <c r="A8" t="s">
        <v>215</v>
      </c>
      <c r="B8" t="s">
        <v>13</v>
      </c>
      <c r="C8" t="s">
        <v>1419</v>
      </c>
      <c r="E8">
        <v>6</v>
      </c>
      <c r="F8">
        <v>11</v>
      </c>
      <c r="G8" t="s">
        <v>821</v>
      </c>
      <c r="H8" t="s">
        <v>143</v>
      </c>
      <c r="I8" t="s">
        <v>23</v>
      </c>
      <c r="J8" t="s">
        <v>138</v>
      </c>
      <c r="K8" t="s">
        <v>1803</v>
      </c>
      <c r="L8" t="s">
        <v>333</v>
      </c>
      <c r="N8" t="s">
        <v>23</v>
      </c>
    </row>
    <row r="9" spans="1:15" x14ac:dyDescent="0.2">
      <c r="A9" t="s">
        <v>296</v>
      </c>
      <c r="B9" t="s">
        <v>13</v>
      </c>
      <c r="C9" t="s">
        <v>1419</v>
      </c>
      <c r="E9">
        <v>2</v>
      </c>
      <c r="F9">
        <v>4</v>
      </c>
      <c r="G9" t="s">
        <v>823</v>
      </c>
      <c r="H9" t="s">
        <v>143</v>
      </c>
      <c r="I9" t="s">
        <v>23</v>
      </c>
      <c r="J9" t="s">
        <v>234</v>
      </c>
      <c r="K9" t="s">
        <v>1803</v>
      </c>
      <c r="N9" t="s">
        <v>23</v>
      </c>
    </row>
    <row r="10" spans="1:15" x14ac:dyDescent="0.2">
      <c r="A10" t="s">
        <v>267</v>
      </c>
      <c r="B10" t="s">
        <v>13</v>
      </c>
      <c r="C10" t="s">
        <v>1419</v>
      </c>
      <c r="E10">
        <v>4</v>
      </c>
      <c r="F10">
        <v>11</v>
      </c>
      <c r="G10" t="s">
        <v>821</v>
      </c>
      <c r="H10" t="s">
        <v>143</v>
      </c>
      <c r="I10" t="s">
        <v>1140</v>
      </c>
      <c r="J10" t="s">
        <v>313</v>
      </c>
      <c r="K10" t="s">
        <v>1803</v>
      </c>
      <c r="N10" t="s">
        <v>23</v>
      </c>
    </row>
    <row r="11" spans="1:15" x14ac:dyDescent="0.2">
      <c r="A11" t="s">
        <v>257</v>
      </c>
      <c r="B11" t="s">
        <v>13</v>
      </c>
      <c r="C11" t="s">
        <v>1419</v>
      </c>
      <c r="E11">
        <v>4</v>
      </c>
      <c r="F11">
        <v>10</v>
      </c>
      <c r="G11" t="s">
        <v>69</v>
      </c>
      <c r="H11" t="s">
        <v>148</v>
      </c>
      <c r="I11" t="s">
        <v>23</v>
      </c>
      <c r="J11" t="s">
        <v>306</v>
      </c>
      <c r="K11" t="s">
        <v>1803</v>
      </c>
      <c r="N11" t="s">
        <v>23</v>
      </c>
    </row>
    <row r="12" spans="1:15" x14ac:dyDescent="0.2">
      <c r="A12" t="s">
        <v>254</v>
      </c>
      <c r="B12" t="s">
        <v>13</v>
      </c>
      <c r="C12" t="s">
        <v>1419</v>
      </c>
      <c r="E12">
        <v>6</v>
      </c>
      <c r="F12">
        <v>14</v>
      </c>
      <c r="G12" t="s">
        <v>126</v>
      </c>
      <c r="H12" t="s">
        <v>143</v>
      </c>
      <c r="I12" t="s">
        <v>1140</v>
      </c>
      <c r="J12" t="s">
        <v>305</v>
      </c>
      <c r="K12" t="s">
        <v>1803</v>
      </c>
      <c r="N12" t="s">
        <v>23</v>
      </c>
    </row>
    <row r="13" spans="1:15" x14ac:dyDescent="0.2">
      <c r="A13" t="s">
        <v>252</v>
      </c>
      <c r="B13" t="s">
        <v>13</v>
      </c>
      <c r="C13" t="s">
        <v>1419</v>
      </c>
      <c r="E13">
        <v>5</v>
      </c>
      <c r="F13">
        <v>13</v>
      </c>
      <c r="G13" t="s">
        <v>821</v>
      </c>
      <c r="H13" t="s">
        <v>148</v>
      </c>
      <c r="I13" t="s">
        <v>1140</v>
      </c>
      <c r="J13" t="s">
        <v>129</v>
      </c>
      <c r="K13" t="s">
        <v>1803</v>
      </c>
      <c r="N13" t="s">
        <v>23</v>
      </c>
    </row>
    <row r="14" spans="1:15" x14ac:dyDescent="0.2">
      <c r="A14" t="s">
        <v>37</v>
      </c>
      <c r="B14" t="s">
        <v>13</v>
      </c>
      <c r="C14" t="s">
        <v>1419</v>
      </c>
      <c r="E14">
        <v>5</v>
      </c>
      <c r="F14">
        <v>6</v>
      </c>
      <c r="G14" t="s">
        <v>821</v>
      </c>
      <c r="H14" t="s">
        <v>148</v>
      </c>
      <c r="I14" t="s">
        <v>1140</v>
      </c>
      <c r="J14" t="s">
        <v>28</v>
      </c>
      <c r="K14" t="s">
        <v>1803</v>
      </c>
      <c r="L14" t="s">
        <v>1807</v>
      </c>
      <c r="M14" t="s">
        <v>42</v>
      </c>
      <c r="N14" t="s">
        <v>29</v>
      </c>
    </row>
    <row r="15" spans="1:15" x14ac:dyDescent="0.2">
      <c r="A15" t="s">
        <v>251</v>
      </c>
      <c r="B15" t="s">
        <v>13</v>
      </c>
      <c r="C15" t="s">
        <v>1419</v>
      </c>
      <c r="E15">
        <v>5</v>
      </c>
      <c r="F15">
        <v>9</v>
      </c>
      <c r="G15" t="s">
        <v>126</v>
      </c>
      <c r="H15" t="s">
        <v>302</v>
      </c>
      <c r="I15" t="s">
        <v>1140</v>
      </c>
      <c r="J15" t="s">
        <v>303</v>
      </c>
      <c r="K15" t="s">
        <v>1803</v>
      </c>
      <c r="N15" t="s">
        <v>23</v>
      </c>
    </row>
    <row r="16" spans="1:15" x14ac:dyDescent="0.2">
      <c r="A16" t="s">
        <v>209</v>
      </c>
      <c r="B16" t="s">
        <v>13</v>
      </c>
      <c r="C16" t="s">
        <v>1419</v>
      </c>
      <c r="E16">
        <v>6</v>
      </c>
      <c r="F16">
        <v>9</v>
      </c>
      <c r="G16" t="s">
        <v>69</v>
      </c>
      <c r="H16" t="s">
        <v>148</v>
      </c>
      <c r="I16" t="s">
        <v>23</v>
      </c>
      <c r="J16" t="s">
        <v>234</v>
      </c>
      <c r="K16" t="s">
        <v>1803</v>
      </c>
      <c r="N16" t="s">
        <v>23</v>
      </c>
    </row>
    <row r="17" spans="1:14" x14ac:dyDescent="0.2">
      <c r="A17" t="s">
        <v>169</v>
      </c>
      <c r="B17" t="s">
        <v>13</v>
      </c>
      <c r="C17" t="s">
        <v>1419</v>
      </c>
      <c r="E17">
        <v>8</v>
      </c>
      <c r="F17">
        <v>23</v>
      </c>
      <c r="G17" t="s">
        <v>67</v>
      </c>
      <c r="H17" t="s">
        <v>148</v>
      </c>
      <c r="I17" t="s">
        <v>1140</v>
      </c>
      <c r="J17" t="s">
        <v>170</v>
      </c>
      <c r="K17" t="s">
        <v>1803</v>
      </c>
      <c r="N17" t="s">
        <v>23</v>
      </c>
    </row>
    <row r="18" spans="1:14" x14ac:dyDescent="0.2">
      <c r="A18" t="s">
        <v>157</v>
      </c>
      <c r="B18" t="s">
        <v>13</v>
      </c>
      <c r="C18" t="s">
        <v>1419</v>
      </c>
      <c r="E18">
        <v>7</v>
      </c>
      <c r="F18">
        <v>23</v>
      </c>
      <c r="G18" t="s">
        <v>823</v>
      </c>
      <c r="H18" t="s">
        <v>148</v>
      </c>
      <c r="I18" t="s">
        <v>1140</v>
      </c>
      <c r="J18" t="s">
        <v>158</v>
      </c>
      <c r="K18" t="s">
        <v>1803</v>
      </c>
      <c r="N18" t="s">
        <v>23</v>
      </c>
    </row>
    <row r="19" spans="1:14" x14ac:dyDescent="0.2">
      <c r="A19" t="s">
        <v>97</v>
      </c>
      <c r="B19" t="s">
        <v>13</v>
      </c>
      <c r="C19" t="s">
        <v>1419</v>
      </c>
      <c r="E19">
        <v>4</v>
      </c>
      <c r="F19">
        <v>5</v>
      </c>
      <c r="G19" t="s">
        <v>822</v>
      </c>
      <c r="H19" t="s">
        <v>71</v>
      </c>
      <c r="I19" t="s">
        <v>23</v>
      </c>
      <c r="J19" t="s">
        <v>115</v>
      </c>
      <c r="K19" t="s">
        <v>1803</v>
      </c>
      <c r="N19" t="s">
        <v>23</v>
      </c>
    </row>
    <row r="20" spans="1:14" x14ac:dyDescent="0.2">
      <c r="A20" t="s">
        <v>91</v>
      </c>
      <c r="B20" t="s">
        <v>13</v>
      </c>
      <c r="C20" t="s">
        <v>1419</v>
      </c>
      <c r="E20">
        <v>3</v>
      </c>
      <c r="F20">
        <v>6</v>
      </c>
      <c r="G20" t="s">
        <v>822</v>
      </c>
      <c r="H20" t="s">
        <v>71</v>
      </c>
      <c r="I20" t="s">
        <v>1140</v>
      </c>
      <c r="J20" t="s">
        <v>164</v>
      </c>
      <c r="K20" t="s">
        <v>1803</v>
      </c>
      <c r="N20" t="s">
        <v>29</v>
      </c>
    </row>
    <row r="21" spans="1:14" x14ac:dyDescent="0.2">
      <c r="A21" t="s">
        <v>88</v>
      </c>
      <c r="B21" t="s">
        <v>13</v>
      </c>
      <c r="C21" t="s">
        <v>1419</v>
      </c>
      <c r="E21">
        <v>4</v>
      </c>
      <c r="F21">
        <v>7</v>
      </c>
      <c r="G21" t="s">
        <v>67</v>
      </c>
      <c r="H21" t="s">
        <v>71</v>
      </c>
      <c r="I21" t="s">
        <v>1140</v>
      </c>
      <c r="J21" t="s">
        <v>106</v>
      </c>
      <c r="K21" t="s">
        <v>1803</v>
      </c>
      <c r="N21" t="s">
        <v>23</v>
      </c>
    </row>
    <row r="22" spans="1:14" x14ac:dyDescent="0.2">
      <c r="A22" t="s">
        <v>74</v>
      </c>
      <c r="B22" t="s">
        <v>13</v>
      </c>
      <c r="C22" t="s">
        <v>1419</v>
      </c>
      <c r="E22">
        <v>3</v>
      </c>
      <c r="F22">
        <v>10</v>
      </c>
      <c r="G22" t="s">
        <v>69</v>
      </c>
      <c r="H22" t="s">
        <v>143</v>
      </c>
      <c r="I22" t="s">
        <v>1140</v>
      </c>
      <c r="J22" t="s">
        <v>57</v>
      </c>
      <c r="K22" t="s">
        <v>1803</v>
      </c>
      <c r="N22" t="s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4A276-CABE-4572-8FF7-4D9481499594}">
  <dimension ref="A1:O2"/>
  <sheetViews>
    <sheetView workbookViewId="0">
      <selection activeCell="C3" sqref="C3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116</v>
      </c>
      <c r="B2" t="s">
        <v>13</v>
      </c>
      <c r="C2" t="s">
        <v>1419</v>
      </c>
      <c r="E2">
        <v>2</v>
      </c>
      <c r="F2">
        <v>5</v>
      </c>
      <c r="G2" t="s">
        <v>822</v>
      </c>
      <c r="H2" t="s">
        <v>71</v>
      </c>
      <c r="I2" t="s">
        <v>1140</v>
      </c>
      <c r="J2" t="s">
        <v>159</v>
      </c>
      <c r="K2" t="s">
        <v>1803</v>
      </c>
      <c r="N2" t="s">
        <v>29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F4D1-60BB-40D5-A6DB-3C7CDA8F8A99}">
  <dimension ref="A1:O2"/>
  <sheetViews>
    <sheetView workbookViewId="0">
      <selection activeCell="C2" sqref="C2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133</v>
      </c>
      <c r="B2" t="s">
        <v>62</v>
      </c>
      <c r="C2" t="s">
        <v>100</v>
      </c>
      <c r="E2" t="s">
        <v>101</v>
      </c>
      <c r="F2" t="s">
        <v>101</v>
      </c>
      <c r="G2" t="s">
        <v>69</v>
      </c>
      <c r="H2" t="s">
        <v>66</v>
      </c>
      <c r="I2" t="s">
        <v>23</v>
      </c>
      <c r="J2" t="s">
        <v>100</v>
      </c>
      <c r="K2" t="s">
        <v>14</v>
      </c>
      <c r="N2" t="s">
        <v>23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B92C-60CE-4D1C-8A5E-A0C7ABE128D1}">
  <dimension ref="A1:O2"/>
  <sheetViews>
    <sheetView workbookViewId="0">
      <selection activeCell="C2" sqref="C2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132</v>
      </c>
      <c r="B2" t="s">
        <v>62</v>
      </c>
      <c r="C2" t="s">
        <v>138</v>
      </c>
      <c r="E2" t="s">
        <v>101</v>
      </c>
      <c r="F2" t="s">
        <v>101</v>
      </c>
      <c r="G2" t="s">
        <v>67</v>
      </c>
      <c r="H2" t="s">
        <v>71</v>
      </c>
      <c r="I2" t="s">
        <v>23</v>
      </c>
      <c r="J2" t="s">
        <v>138</v>
      </c>
      <c r="K2" t="s">
        <v>1805</v>
      </c>
      <c r="L2" t="s">
        <v>108</v>
      </c>
      <c r="N2" t="s">
        <v>29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F296-9C18-4A5E-91A9-75544BE3F02A}">
  <dimension ref="A1:O6"/>
  <sheetViews>
    <sheetView workbookViewId="0">
      <selection activeCell="C10" sqref="C10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258</v>
      </c>
      <c r="B2" t="s">
        <v>323</v>
      </c>
      <c r="C2" t="s">
        <v>99</v>
      </c>
      <c r="E2">
        <v>8</v>
      </c>
      <c r="F2">
        <v>10</v>
      </c>
      <c r="G2" t="s">
        <v>823</v>
      </c>
      <c r="H2" t="s">
        <v>143</v>
      </c>
      <c r="I2" t="s">
        <v>23</v>
      </c>
      <c r="J2" t="s">
        <v>138</v>
      </c>
      <c r="K2" t="s">
        <v>1803</v>
      </c>
      <c r="N2" t="s">
        <v>23</v>
      </c>
    </row>
    <row r="3" spans="1:15" x14ac:dyDescent="0.2">
      <c r="A3" t="s">
        <v>117</v>
      </c>
      <c r="B3" t="s">
        <v>323</v>
      </c>
      <c r="C3" t="s">
        <v>99</v>
      </c>
      <c r="E3" t="s">
        <v>101</v>
      </c>
      <c r="F3" t="s">
        <v>101</v>
      </c>
      <c r="G3" t="s">
        <v>70</v>
      </c>
      <c r="H3" t="s">
        <v>66</v>
      </c>
      <c r="I3" t="s">
        <v>1140</v>
      </c>
      <c r="K3" t="s">
        <v>1803</v>
      </c>
      <c r="L3" t="s">
        <v>108</v>
      </c>
      <c r="N3" t="s">
        <v>29</v>
      </c>
    </row>
    <row r="4" spans="1:15" x14ac:dyDescent="0.2">
      <c r="A4" t="s">
        <v>92</v>
      </c>
      <c r="B4" t="s">
        <v>323</v>
      </c>
      <c r="C4" t="s">
        <v>99</v>
      </c>
      <c r="E4" t="s">
        <v>101</v>
      </c>
      <c r="F4" t="s">
        <v>101</v>
      </c>
      <c r="G4" t="s">
        <v>822</v>
      </c>
      <c r="H4" t="s">
        <v>66</v>
      </c>
      <c r="I4" t="s">
        <v>1140</v>
      </c>
      <c r="J4" t="s">
        <v>109</v>
      </c>
      <c r="K4" t="s">
        <v>1803</v>
      </c>
      <c r="N4" t="s">
        <v>23</v>
      </c>
    </row>
    <row r="5" spans="1:15" x14ac:dyDescent="0.2">
      <c r="A5" t="s">
        <v>85</v>
      </c>
      <c r="B5" t="s">
        <v>323</v>
      </c>
      <c r="C5" t="s">
        <v>99</v>
      </c>
      <c r="E5" t="s">
        <v>101</v>
      </c>
      <c r="F5" t="s">
        <v>101</v>
      </c>
      <c r="G5" t="s">
        <v>822</v>
      </c>
      <c r="H5" t="s">
        <v>66</v>
      </c>
      <c r="I5" t="s">
        <v>1140</v>
      </c>
      <c r="K5" t="s">
        <v>1803</v>
      </c>
      <c r="L5" t="s">
        <v>108</v>
      </c>
      <c r="N5" t="s">
        <v>23</v>
      </c>
    </row>
    <row r="6" spans="1:15" x14ac:dyDescent="0.2">
      <c r="A6" t="s">
        <v>83</v>
      </c>
      <c r="B6" t="s">
        <v>323</v>
      </c>
      <c r="C6" t="s">
        <v>99</v>
      </c>
      <c r="E6">
        <v>5</v>
      </c>
      <c r="F6">
        <v>7</v>
      </c>
      <c r="G6" t="s">
        <v>822</v>
      </c>
      <c r="H6" t="s">
        <v>66</v>
      </c>
      <c r="I6" t="s">
        <v>23</v>
      </c>
      <c r="J6" t="s">
        <v>100</v>
      </c>
      <c r="K6" t="s">
        <v>1803</v>
      </c>
      <c r="N6" t="s">
        <v>23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F7B6-ADF9-42BB-912D-D7215B9D96C9}">
  <dimension ref="A3:F22"/>
  <sheetViews>
    <sheetView workbookViewId="0">
      <selection activeCell="D30" sqref="D30"/>
    </sheetView>
  </sheetViews>
  <sheetFormatPr baseColWidth="10" defaultRowHeight="15" x14ac:dyDescent="0.2"/>
  <cols>
    <col min="1" max="1" width="19.83203125" bestFit="1" customWidth="1"/>
    <col min="2" max="2" width="12" bestFit="1" customWidth="1"/>
    <col min="3" max="3" width="4" bestFit="1" customWidth="1"/>
    <col min="4" max="4" width="6.6640625" bestFit="1" customWidth="1"/>
    <col min="5" max="5" width="5.33203125" bestFit="1" customWidth="1"/>
    <col min="6" max="6" width="5.5" bestFit="1" customWidth="1"/>
  </cols>
  <sheetData>
    <row r="3" spans="1:6" x14ac:dyDescent="0.2">
      <c r="A3" s="43" t="s">
        <v>1834</v>
      </c>
      <c r="B3" s="43" t="s">
        <v>7</v>
      </c>
    </row>
    <row r="4" spans="1:6" x14ac:dyDescent="0.2">
      <c r="A4" s="43" t="s">
        <v>3</v>
      </c>
      <c r="B4" t="s">
        <v>1803</v>
      </c>
      <c r="C4" t="s">
        <v>1804</v>
      </c>
      <c r="D4" t="s">
        <v>1805</v>
      </c>
      <c r="E4" t="s">
        <v>14</v>
      </c>
      <c r="F4" t="s">
        <v>1809</v>
      </c>
    </row>
    <row r="5" spans="1:6" x14ac:dyDescent="0.2">
      <c r="A5" t="s">
        <v>1419</v>
      </c>
      <c r="B5" s="44">
        <v>84</v>
      </c>
      <c r="C5" s="44">
        <v>24</v>
      </c>
      <c r="D5" s="44">
        <v>33</v>
      </c>
      <c r="E5" s="44">
        <v>163</v>
      </c>
      <c r="F5" s="44">
        <v>3</v>
      </c>
    </row>
    <row r="6" spans="1:6" x14ac:dyDescent="0.2">
      <c r="A6" t="s">
        <v>19</v>
      </c>
      <c r="B6" s="44">
        <v>21</v>
      </c>
      <c r="C6" s="44">
        <v>5</v>
      </c>
      <c r="D6" s="44">
        <v>3</v>
      </c>
      <c r="E6" s="44">
        <v>38</v>
      </c>
      <c r="F6" s="44">
        <v>1</v>
      </c>
    </row>
    <row r="7" spans="1:6" x14ac:dyDescent="0.2">
      <c r="A7" t="s">
        <v>123</v>
      </c>
      <c r="B7" s="44">
        <v>1</v>
      </c>
      <c r="C7" s="44"/>
      <c r="D7" s="44"/>
      <c r="E7" s="44"/>
      <c r="F7" s="44"/>
    </row>
    <row r="8" spans="1:6" x14ac:dyDescent="0.2">
      <c r="A8" t="s">
        <v>25</v>
      </c>
      <c r="B8" s="44">
        <v>1</v>
      </c>
      <c r="C8" s="44"/>
      <c r="D8" s="44"/>
      <c r="E8" s="44"/>
      <c r="F8" s="44"/>
    </row>
    <row r="9" spans="1:6" x14ac:dyDescent="0.2">
      <c r="A9" t="s">
        <v>125</v>
      </c>
      <c r="B9" s="44"/>
      <c r="C9" s="44"/>
      <c r="D9" s="44"/>
      <c r="E9" s="44">
        <v>1</v>
      </c>
      <c r="F9" s="44"/>
    </row>
    <row r="10" spans="1:6" x14ac:dyDescent="0.2">
      <c r="A10" t="s">
        <v>1409</v>
      </c>
      <c r="B10" s="44"/>
      <c r="C10" s="44"/>
      <c r="D10" s="44"/>
      <c r="E10" s="44">
        <v>1</v>
      </c>
      <c r="F10" s="44"/>
    </row>
    <row r="11" spans="1:6" x14ac:dyDescent="0.2">
      <c r="A11" t="s">
        <v>138</v>
      </c>
      <c r="B11" s="44">
        <v>58</v>
      </c>
      <c r="C11" s="44">
        <v>3</v>
      </c>
      <c r="D11" s="44">
        <v>15</v>
      </c>
      <c r="E11" s="44">
        <v>50</v>
      </c>
      <c r="F11" s="44">
        <v>5</v>
      </c>
    </row>
    <row r="12" spans="1:6" x14ac:dyDescent="0.2">
      <c r="A12" t="s">
        <v>100</v>
      </c>
      <c r="B12" s="44"/>
      <c r="C12" s="44"/>
      <c r="D12" s="44"/>
      <c r="E12" s="44">
        <v>1</v>
      </c>
      <c r="F12" s="44"/>
    </row>
    <row r="13" spans="1:6" x14ac:dyDescent="0.2">
      <c r="A13" t="s">
        <v>139</v>
      </c>
      <c r="B13" s="44"/>
      <c r="C13" s="44"/>
      <c r="D13" s="44">
        <v>1</v>
      </c>
      <c r="E13" s="44">
        <v>1</v>
      </c>
      <c r="F13" s="44"/>
    </row>
    <row r="14" spans="1:6" x14ac:dyDescent="0.2">
      <c r="A14" t="s">
        <v>142</v>
      </c>
      <c r="B14" s="44">
        <v>46</v>
      </c>
      <c r="C14" s="44">
        <v>11</v>
      </c>
      <c r="D14" s="44">
        <v>16</v>
      </c>
      <c r="E14" s="44">
        <v>72</v>
      </c>
      <c r="F14" s="44">
        <v>3</v>
      </c>
    </row>
    <row r="15" spans="1:6" x14ac:dyDescent="0.2">
      <c r="A15" t="s">
        <v>99</v>
      </c>
      <c r="B15" s="44">
        <v>5</v>
      </c>
      <c r="C15" s="44"/>
      <c r="D15" s="44">
        <v>2</v>
      </c>
      <c r="E15" s="44">
        <v>4</v>
      </c>
      <c r="F15" s="44"/>
    </row>
    <row r="16" spans="1:6" x14ac:dyDescent="0.2">
      <c r="A16" t="s">
        <v>323</v>
      </c>
      <c r="B16" s="44"/>
      <c r="C16" s="44"/>
      <c r="D16" s="44"/>
      <c r="E16" s="44">
        <v>1</v>
      </c>
      <c r="F16" s="44"/>
    </row>
    <row r="17" spans="1:6" x14ac:dyDescent="0.2">
      <c r="A17" t="s">
        <v>167</v>
      </c>
      <c r="B17" s="44"/>
      <c r="C17" s="44"/>
      <c r="D17" s="44"/>
      <c r="E17" s="44">
        <v>1</v>
      </c>
      <c r="F17" s="44"/>
    </row>
    <row r="18" spans="1:6" x14ac:dyDescent="0.2">
      <c r="A18" t="s">
        <v>231</v>
      </c>
      <c r="B18" s="44">
        <v>13</v>
      </c>
      <c r="C18" s="44">
        <v>1</v>
      </c>
      <c r="D18" s="44">
        <v>1</v>
      </c>
      <c r="E18" s="44">
        <v>33</v>
      </c>
      <c r="F18" s="44"/>
    </row>
    <row r="19" spans="1:6" x14ac:dyDescent="0.2">
      <c r="A19" t="s">
        <v>410</v>
      </c>
      <c r="B19" s="44">
        <v>56</v>
      </c>
      <c r="C19" s="44">
        <v>30</v>
      </c>
      <c r="D19" s="44">
        <v>22</v>
      </c>
      <c r="E19" s="44">
        <v>58</v>
      </c>
      <c r="F19" s="44">
        <v>3</v>
      </c>
    </row>
    <row r="20" spans="1:6" x14ac:dyDescent="0.2">
      <c r="A20" t="s">
        <v>9</v>
      </c>
      <c r="B20" s="44">
        <v>12</v>
      </c>
      <c r="C20" s="44">
        <v>1</v>
      </c>
      <c r="D20" s="44">
        <v>5</v>
      </c>
      <c r="E20" s="44">
        <v>19</v>
      </c>
      <c r="F20" s="44">
        <v>1</v>
      </c>
    </row>
    <row r="21" spans="1:6" x14ac:dyDescent="0.2">
      <c r="A21" t="s">
        <v>1772</v>
      </c>
      <c r="B21" s="44">
        <v>21</v>
      </c>
      <c r="C21" s="44">
        <v>4</v>
      </c>
      <c r="D21" s="44">
        <v>6</v>
      </c>
      <c r="E21" s="44">
        <v>77</v>
      </c>
      <c r="F21" s="44">
        <v>2</v>
      </c>
    </row>
    <row r="22" spans="1:6" x14ac:dyDescent="0.2">
      <c r="A22" t="s">
        <v>184</v>
      </c>
      <c r="B22" s="44"/>
      <c r="C22" s="44"/>
      <c r="D22" s="44"/>
      <c r="E22" s="44">
        <v>2</v>
      </c>
      <c r="F22" s="44"/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9111F-C5F9-49B3-AFB2-62ACA00119BF}">
  <dimension ref="A3:C6"/>
  <sheetViews>
    <sheetView topLeftCell="B1" workbookViewId="0">
      <selection activeCell="O6" sqref="O6"/>
    </sheetView>
  </sheetViews>
  <sheetFormatPr baseColWidth="10" defaultRowHeight="15" x14ac:dyDescent="0.2"/>
  <cols>
    <col min="1" max="1" width="13.6640625" bestFit="1" customWidth="1"/>
    <col min="2" max="2" width="22.1640625" bestFit="1" customWidth="1"/>
    <col min="3" max="3" width="23.1640625" bestFit="1" customWidth="1"/>
    <col min="4" max="4" width="3.1640625" bestFit="1" customWidth="1"/>
    <col min="5" max="5" width="4" bestFit="1" customWidth="1"/>
    <col min="6" max="7" width="3" bestFit="1" customWidth="1"/>
    <col min="8" max="8" width="2.83203125" bestFit="1" customWidth="1"/>
    <col min="9" max="9" width="9" bestFit="1" customWidth="1"/>
    <col min="10" max="10" width="3" bestFit="1" customWidth="1"/>
    <col min="11" max="11" width="2.83203125" bestFit="1" customWidth="1"/>
    <col min="12" max="12" width="4" bestFit="1" customWidth="1"/>
    <col min="13" max="13" width="13.5" bestFit="1" customWidth="1"/>
    <col min="14" max="14" width="9" bestFit="1" customWidth="1"/>
  </cols>
  <sheetData>
    <row r="3" spans="1:3" x14ac:dyDescent="0.2">
      <c r="A3" s="43" t="s">
        <v>3</v>
      </c>
      <c r="B3" t="s">
        <v>1799</v>
      </c>
      <c r="C3" t="s">
        <v>1839</v>
      </c>
    </row>
    <row r="4" spans="1:3" x14ac:dyDescent="0.2">
      <c r="A4" t="s">
        <v>1419</v>
      </c>
      <c r="B4" s="44">
        <v>388</v>
      </c>
      <c r="C4" s="44">
        <v>388</v>
      </c>
    </row>
    <row r="5" spans="1:3" x14ac:dyDescent="0.2">
      <c r="A5" t="s">
        <v>231</v>
      </c>
      <c r="B5" s="44">
        <v>49</v>
      </c>
      <c r="C5" s="44">
        <v>49</v>
      </c>
    </row>
    <row r="6" spans="1:3" x14ac:dyDescent="0.2">
      <c r="A6" t="s">
        <v>410</v>
      </c>
      <c r="B6" s="44">
        <v>216</v>
      </c>
      <c r="C6" s="44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E7C7-9561-46B8-8AE2-72BAD49BCD04}">
  <dimension ref="A1:O4"/>
  <sheetViews>
    <sheetView workbookViewId="0">
      <selection activeCell="F9" sqref="F9"/>
    </sheetView>
  </sheetViews>
  <sheetFormatPr baseColWidth="10" defaultRowHeight="15" x14ac:dyDescent="0.2"/>
  <cols>
    <col min="2" max="2" width="14" customWidth="1"/>
    <col min="3" max="3" width="13.33203125" customWidth="1"/>
    <col min="4" max="4" width="17.33203125" customWidth="1"/>
    <col min="5" max="5" width="15" customWidth="1"/>
    <col min="6" max="6" width="13.33203125" customWidth="1"/>
    <col min="9" max="9" width="12.33203125" customWidth="1"/>
    <col min="10" max="10" width="12.83203125" customWidth="1"/>
    <col min="11" max="11" width="11.6640625" customWidth="1"/>
    <col min="12" max="12" width="20.5" customWidth="1"/>
    <col min="13" max="13" width="12.5" customWidth="1"/>
    <col min="15" max="15" width="13.1640625" customWidth="1"/>
  </cols>
  <sheetData>
    <row r="1" spans="1:15" x14ac:dyDescent="0.2">
      <c r="A1" t="s">
        <v>0</v>
      </c>
      <c r="B1" t="s">
        <v>2</v>
      </c>
      <c r="C1" t="s">
        <v>3</v>
      </c>
      <c r="D1" t="s">
        <v>4</v>
      </c>
      <c r="E1" t="s">
        <v>153</v>
      </c>
      <c r="F1" t="s">
        <v>41</v>
      </c>
      <c r="G1" t="s">
        <v>64</v>
      </c>
      <c r="H1" t="s">
        <v>65</v>
      </c>
      <c r="I1" t="s">
        <v>1131</v>
      </c>
      <c r="J1" t="s">
        <v>5</v>
      </c>
      <c r="K1" t="s">
        <v>7</v>
      </c>
      <c r="L1" t="s">
        <v>102</v>
      </c>
      <c r="M1" t="s">
        <v>10</v>
      </c>
      <c r="N1" t="s">
        <v>21</v>
      </c>
      <c r="O1" t="s">
        <v>6</v>
      </c>
    </row>
    <row r="2" spans="1:15" x14ac:dyDescent="0.2">
      <c r="A2" t="s">
        <v>1258</v>
      </c>
      <c r="B2" t="s">
        <v>13</v>
      </c>
      <c r="C2" t="s">
        <v>1419</v>
      </c>
      <c r="E2">
        <v>5</v>
      </c>
      <c r="F2">
        <v>12</v>
      </c>
      <c r="G2" t="s">
        <v>819</v>
      </c>
      <c r="H2" t="s">
        <v>143</v>
      </c>
      <c r="I2" t="s">
        <v>1140</v>
      </c>
      <c r="J2" t="s">
        <v>996</v>
      </c>
      <c r="K2" t="s">
        <v>1803</v>
      </c>
    </row>
    <row r="3" spans="1:15" x14ac:dyDescent="0.2">
      <c r="A3" t="s">
        <v>871</v>
      </c>
      <c r="B3" t="s">
        <v>62</v>
      </c>
      <c r="C3" t="s">
        <v>138</v>
      </c>
      <c r="E3">
        <v>8</v>
      </c>
      <c r="F3">
        <v>15</v>
      </c>
      <c r="G3" t="s">
        <v>819</v>
      </c>
      <c r="H3" t="s">
        <v>143</v>
      </c>
      <c r="I3" t="s">
        <v>23</v>
      </c>
      <c r="J3" t="s">
        <v>893</v>
      </c>
      <c r="K3" t="s">
        <v>14</v>
      </c>
    </row>
    <row r="4" spans="1:15" x14ac:dyDescent="0.2">
      <c r="A4" t="s">
        <v>744</v>
      </c>
      <c r="B4" t="s">
        <v>13</v>
      </c>
      <c r="C4" t="s">
        <v>1419</v>
      </c>
      <c r="E4">
        <v>3</v>
      </c>
      <c r="F4">
        <v>10</v>
      </c>
      <c r="G4" t="s">
        <v>819</v>
      </c>
      <c r="H4" t="s">
        <v>148</v>
      </c>
      <c r="I4" t="s">
        <v>1140</v>
      </c>
      <c r="J4" t="s">
        <v>820</v>
      </c>
      <c r="K4" t="s">
        <v>14</v>
      </c>
      <c r="N4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Feuil3</vt:lpstr>
      <vt:lpstr>Feuil4</vt:lpstr>
      <vt:lpstr>Feuil5</vt:lpstr>
      <vt:lpstr>Feuil6</vt:lpstr>
      <vt:lpstr>Feuil7</vt:lpstr>
      <vt:lpstr>Feuil8</vt:lpstr>
      <vt:lpstr>Feuil2</vt:lpstr>
      <vt:lpstr>Feuil10</vt:lpstr>
      <vt:lpstr>Feuil12</vt:lpstr>
      <vt:lpstr>Feuil13</vt:lpstr>
      <vt:lpstr>Feuil11</vt:lpstr>
      <vt:lpstr>Feuil15</vt:lpstr>
      <vt:lpstr>inclu-morpho</vt:lpstr>
      <vt:lpstr>Data</vt:lpstr>
      <vt:lpstr>Tallies</vt:lpstr>
      <vt:lpstr>Size tallies</vt:lpstr>
      <vt:lpstr>Histograms</vt:lpstr>
      <vt:lpstr>Feuil17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Milkomède _</dc:creator>
  <cp:lastModifiedBy>Mike Benton</cp:lastModifiedBy>
  <cp:lastPrinted>2020-05-04T15:13:45Z</cp:lastPrinted>
  <dcterms:created xsi:type="dcterms:W3CDTF">2020-01-20T10:28:11Z</dcterms:created>
  <dcterms:modified xsi:type="dcterms:W3CDTF">2020-07-21T11:30:30Z</dcterms:modified>
</cp:coreProperties>
</file>